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olondurham\Desktop\Spreadsheets for Website\Not Trad\Non Trad 2016-2017\"/>
    </mc:Choice>
  </mc:AlternateContent>
  <bookViews>
    <workbookView xWindow="360" yWindow="660" windowWidth="12435" windowHeight="6435"/>
  </bookViews>
  <sheets>
    <sheet name="TFA by Individual" sheetId="5" r:id="rId1"/>
    <sheet name="TFA Freq by LEA" sheetId="10" r:id="rId2"/>
    <sheet name="TFA Freq by Region" sheetId="12" r:id="rId3"/>
    <sheet name="TFA Freq by Endors" sheetId="11" r:id="rId4"/>
    <sheet name="District-CharterList" sheetId="14" state="hidden" r:id="rId5"/>
    <sheet name="Endorsements" sheetId="13" state="hidden" r:id="rId6"/>
  </sheets>
  <externalReferences>
    <externalReference r:id="rId7"/>
  </externalReferences>
  <definedNames>
    <definedName name="_xlnm._FilterDatabase" localSheetId="4" hidden="1">'District-CharterList'!$A$1:$C$1</definedName>
    <definedName name="_xlnm._FilterDatabase" localSheetId="0" hidden="1">'TFA by Individual'!$A$1:$D$1</definedName>
    <definedName name="_xlnm._FilterDatabase" localSheetId="3" hidden="1">'TFA Freq by Endors'!$A$1:$B$1</definedName>
    <definedName name="_xlnm._FilterDatabase" localSheetId="1" hidden="1">'TFA Freq by LEA'!$A$1:$C$1</definedName>
    <definedName name="_xlnm._FilterDatabase" localSheetId="2" hidden="1">'TFA Freq by Region'!$A$1:$C$1</definedName>
    <definedName name="AltAuthType">[1]Lists!$A$2:$A$5</definedName>
    <definedName name="ApprovalStatus">[1]Lists!$H$2:$H$8</definedName>
    <definedName name="Certificate">'[1]Cert&amp;Endorse List'!$C$2:$C$5</definedName>
    <definedName name="Change_Status" localSheetId="5">#REF!</definedName>
    <definedName name="Change_Status">#REF!</definedName>
    <definedName name="CollegeUniversity">[1]Lists!$I$2:$I$16</definedName>
    <definedName name="ContAssess">[1]Lists!$F$2:$F$9</definedName>
    <definedName name="Endorsement">'[1]Cert&amp;Endorse List'!$B$2:$B$144</definedName>
    <definedName name="EndorseNo">'[1]Cert&amp;Endorse List'!$A$2:$A$144</definedName>
    <definedName name="FPStatus">[1]Lists!$C$2:$C$9</definedName>
    <definedName name="huh" localSheetId="5">#REF!</definedName>
    <definedName name="huh">#REF!</definedName>
    <definedName name="LEA">'District-CharterList'!$A$2:$A$181</definedName>
    <definedName name="Plan">[1]Lists!$E$2:$E$12</definedName>
    <definedName name="_xlnm.Print_Titles" localSheetId="0">'TFA by Individual'!$1:$1</definedName>
    <definedName name="_xlnm.Print_Titles" localSheetId="1">'TFA Freq by LEA'!$1:$1</definedName>
    <definedName name="_xlnm.Print_Titles" localSheetId="2">'TFA Freq by Region'!$1:$1</definedName>
    <definedName name="Status_Change" localSheetId="5">#REF!</definedName>
    <definedName name="Status_Change">#REF!</definedName>
    <definedName name="TNCorE">[1]Lists!$D$2:$D$4</definedName>
    <definedName name="Year">[1]Lists!$G$2:$G$5</definedName>
  </definedNames>
  <calcPr calcId="162913"/>
</workbook>
</file>

<file path=xl/calcChain.xml><?xml version="1.0" encoding="utf-8"?>
<calcChain xmlns="http://schemas.openxmlformats.org/spreadsheetml/2006/main">
  <c r="B4" i="11" l="1"/>
  <c r="B5" i="11"/>
  <c r="B6" i="11"/>
  <c r="B7" i="11"/>
  <c r="B8" i="11"/>
  <c r="B9" i="11"/>
  <c r="B10" i="11"/>
  <c r="B11" i="11"/>
  <c r="A6" i="10"/>
  <c r="A7" i="10"/>
  <c r="A20" i="5"/>
  <c r="A16" i="5"/>
  <c r="A21" i="5"/>
  <c r="A17" i="5"/>
  <c r="C20" i="5"/>
  <c r="C16" i="5"/>
  <c r="C21" i="5"/>
  <c r="C17" i="5"/>
  <c r="B3" i="11" l="1"/>
  <c r="A4" i="10"/>
  <c r="A18" i="5" l="1"/>
  <c r="A23" i="5"/>
  <c r="A19" i="5"/>
  <c r="C18" i="5"/>
  <c r="C23" i="5"/>
  <c r="C19" i="5"/>
  <c r="A3" i="10" l="1"/>
  <c r="A2" i="10"/>
  <c r="A5" i="10"/>
  <c r="C4" i="5"/>
  <c r="C3" i="5"/>
  <c r="C5" i="5"/>
  <c r="C6" i="5"/>
  <c r="C8" i="5"/>
  <c r="C7" i="5"/>
  <c r="C24" i="5"/>
  <c r="C2" i="5"/>
  <c r="C10" i="5"/>
  <c r="C9" i="5"/>
  <c r="C11" i="5"/>
  <c r="C13" i="5"/>
  <c r="C12" i="5"/>
  <c r="C15" i="5"/>
  <c r="C14" i="5"/>
  <c r="C22" i="5"/>
  <c r="A4" i="5"/>
  <c r="A3" i="5"/>
  <c r="A5" i="5"/>
  <c r="A6" i="5"/>
  <c r="A8" i="5"/>
  <c r="A7" i="5"/>
  <c r="A24" i="5"/>
  <c r="A2" i="5"/>
  <c r="A10" i="5"/>
  <c r="A9" i="5"/>
  <c r="A11" i="5"/>
  <c r="A13" i="5"/>
  <c r="A12" i="5"/>
  <c r="A15" i="5"/>
  <c r="A14" i="5"/>
  <c r="A22" i="5"/>
  <c r="C6" i="10" l="1"/>
  <c r="C7" i="10"/>
  <c r="C4" i="10"/>
  <c r="C3" i="12" l="1"/>
  <c r="C4" i="12"/>
  <c r="C5" i="12"/>
  <c r="C6" i="12"/>
  <c r="C7" i="12"/>
  <c r="C2" i="12"/>
  <c r="B2" i="11" l="1"/>
  <c r="C3" i="10" l="1"/>
  <c r="C2" i="10"/>
  <c r="C5" i="10"/>
</calcChain>
</file>

<file path=xl/sharedStrings.xml><?xml version="1.0" encoding="utf-8"?>
<sst xmlns="http://schemas.openxmlformats.org/spreadsheetml/2006/main" count="538" uniqueCount="348">
  <si>
    <t>Superintendent</t>
  </si>
  <si>
    <t>Endorsement</t>
  </si>
  <si>
    <t>Endorsement 1</t>
  </si>
  <si>
    <t>Local Education Agency (LEA) Name</t>
  </si>
  <si>
    <t>LEA #</t>
  </si>
  <si>
    <t>Total Issued</t>
  </si>
  <si>
    <t>Nursing Assistant</t>
  </si>
  <si>
    <t>Orientation Health Occupations</t>
  </si>
  <si>
    <t>Building Trades Construction</t>
  </si>
  <si>
    <t>School Social Worker</t>
  </si>
  <si>
    <t>Cabinet &amp; Millwork</t>
  </si>
  <si>
    <t>School Psychologist</t>
  </si>
  <si>
    <t>TV Production/Broadcasting</t>
  </si>
  <si>
    <t>Speech-Language Pathologist</t>
  </si>
  <si>
    <t>Microcomputer Applications</t>
  </si>
  <si>
    <t>Endorsement 2</t>
  </si>
  <si>
    <t>Endorsement 3</t>
  </si>
  <si>
    <t>Shoshone-Bannock School</t>
  </si>
  <si>
    <t>LEA Region</t>
  </si>
  <si>
    <t>LEA Region #</t>
  </si>
  <si>
    <t>Certificate</t>
  </si>
  <si>
    <t>Administrator</t>
  </si>
  <si>
    <t>Pupil Service Staff</t>
  </si>
  <si>
    <t>Audiology</t>
  </si>
  <si>
    <t>School Counselor - Basic (K-12)</t>
  </si>
  <si>
    <t>School Counselor (K-12)</t>
  </si>
  <si>
    <t>School Nurse</t>
  </si>
  <si>
    <t>Occupational Therapist</t>
  </si>
  <si>
    <t>Physical Therapist</t>
  </si>
  <si>
    <t>Instructional</t>
  </si>
  <si>
    <t>Agriculture Science and Technology (6-12)</t>
  </si>
  <si>
    <t>All Subjects (K-8)</t>
  </si>
  <si>
    <t>American Government/Political Science (6-12)</t>
  </si>
  <si>
    <t>American Indian Language</t>
  </si>
  <si>
    <t>Bilingual Education (K-12)</t>
  </si>
  <si>
    <t>Biological Science (6-12)</t>
  </si>
  <si>
    <t>Blended Early Childhood Education/Early Childhood Special Education (Birth - Grade 3)</t>
  </si>
  <si>
    <t>Blended Elementary Education/Elementary Special Education (Grade 4 - Grade 6)</t>
  </si>
  <si>
    <t>Business Technology Education (6-12)</t>
  </si>
  <si>
    <t>Chemistry (6-12)</t>
  </si>
  <si>
    <t>Communication (6-12)</t>
  </si>
  <si>
    <t>Computer Science (6-12)</t>
  </si>
  <si>
    <t>Deaf/Hard of Hearing (K-12)</t>
  </si>
  <si>
    <t>Early Childhood Special Education (Pre-K-3)</t>
  </si>
  <si>
    <t>Economics (6-12)</t>
  </si>
  <si>
    <t>Engineering (6-12)</t>
  </si>
  <si>
    <t>English (6-12)</t>
  </si>
  <si>
    <t>Exceptional Child Generalist (K-8)</t>
  </si>
  <si>
    <t>Exceptional Child Generalist (K-12)</t>
  </si>
  <si>
    <t>Exceptional Child Generalist (6-12)</t>
  </si>
  <si>
    <t>Family and Consumer Sciences (6-12)</t>
  </si>
  <si>
    <t>Geography (6-12)</t>
  </si>
  <si>
    <t>Geology (6-12)</t>
  </si>
  <si>
    <t>Gifted and Talented (K-12)</t>
  </si>
  <si>
    <t>Health (6-12)</t>
  </si>
  <si>
    <t>Health (K-12)</t>
  </si>
  <si>
    <t>History (6-12)</t>
  </si>
  <si>
    <t>Humanities (6-12)</t>
  </si>
  <si>
    <t>Journalism (6-12)</t>
  </si>
  <si>
    <t>Junior ROTC Instructor</t>
  </si>
  <si>
    <t>Literacy (K-12)</t>
  </si>
  <si>
    <t>Marketing Technology Education (6-12)</t>
  </si>
  <si>
    <t>Mathematics (6-12)</t>
  </si>
  <si>
    <t>Mathematics - Basic (6-12)</t>
  </si>
  <si>
    <t>Teacher Leader - Mathematics</t>
  </si>
  <si>
    <t>Music (6-12)</t>
  </si>
  <si>
    <t>Natural Science (6-12)</t>
  </si>
  <si>
    <t>Online-Teacher (K-12)</t>
  </si>
  <si>
    <t>Physical Education (PE) (6-12)</t>
  </si>
  <si>
    <t>Physical Education (PE) (K-12)</t>
  </si>
  <si>
    <t>Physical Science (6-12)</t>
  </si>
  <si>
    <t>Physics (6-12)</t>
  </si>
  <si>
    <t>Psychology (6-12)</t>
  </si>
  <si>
    <t>Social Studies (6-12)</t>
  </si>
  <si>
    <t>Sociology (6-12)</t>
  </si>
  <si>
    <t>Sociology/Anthropology (6-12)</t>
  </si>
  <si>
    <t>Teacher Leader - Special Education</t>
  </si>
  <si>
    <t>Teacher Librarian (K-12)</t>
  </si>
  <si>
    <t>Technology Education (6-12)</t>
  </si>
  <si>
    <t>Visual Impairment (K-12)</t>
  </si>
  <si>
    <t>World Language (6-12)</t>
  </si>
  <si>
    <t>World Language (K-12)</t>
  </si>
  <si>
    <t>World Language - American Sign Language (6-12)</t>
  </si>
  <si>
    <t>World Language - American Sign Language (K-12)</t>
  </si>
  <si>
    <t>World Language - Arabic (6-12)</t>
  </si>
  <si>
    <t>World Language - Arabic (K-12)</t>
  </si>
  <si>
    <t>World Language - Chinese (6-12)</t>
  </si>
  <si>
    <t>World Language - Chinese (K-12)</t>
  </si>
  <si>
    <t>World Language - Czech (K-12)</t>
  </si>
  <si>
    <t>World Language - French (6-12)</t>
  </si>
  <si>
    <t>World Language - French (K-12)</t>
  </si>
  <si>
    <t>World Language - German (6-12)</t>
  </si>
  <si>
    <t>World Language - German (K-12)</t>
  </si>
  <si>
    <t>World Language - Greek (6-12)</t>
  </si>
  <si>
    <t>World Language - Greek (K-12)</t>
  </si>
  <si>
    <t>World Language - Hebrew (K-12)</t>
  </si>
  <si>
    <t>World Language - Italian (K-12)</t>
  </si>
  <si>
    <t>World Language - Japanese (K-12)</t>
  </si>
  <si>
    <t>World Language - Korean (K-12)</t>
  </si>
  <si>
    <t>World Language - Latin (K-12)</t>
  </si>
  <si>
    <t>World Language - Persian (6-12)</t>
  </si>
  <si>
    <t>World Language - Persian (K-12)</t>
  </si>
  <si>
    <t>World Language - Portuguese (K-12)</t>
  </si>
  <si>
    <t>World Language - Russian (6-12)</t>
  </si>
  <si>
    <t>World Language - Russian (K-12)</t>
  </si>
  <si>
    <t>World Language - Slovak (K-12)</t>
  </si>
  <si>
    <t>World Language - Spanish (6-12)</t>
  </si>
  <si>
    <t>World Language - Spanish (K-12)</t>
  </si>
  <si>
    <t>Art (K-12)</t>
  </si>
  <si>
    <t>Art (6-12)</t>
  </si>
  <si>
    <t>Drama (6-12)</t>
  </si>
  <si>
    <t>Music (K-12)</t>
  </si>
  <si>
    <t>English (6-9)</t>
  </si>
  <si>
    <t>Mathematics - Basic (6-9)</t>
  </si>
  <si>
    <t>American Government/Political Science (6-9)</t>
  </si>
  <si>
    <t>Biological Science (6-9)</t>
  </si>
  <si>
    <t>Chemistry (6-9)</t>
  </si>
  <si>
    <t>Communication (6-9)</t>
  </si>
  <si>
    <t>Computer Science (6-9)</t>
  </si>
  <si>
    <t>Economics (6-9)</t>
  </si>
  <si>
    <t>Engineering (6-9)</t>
  </si>
  <si>
    <t>Geography (6-9)</t>
  </si>
  <si>
    <t>Geology (6-9)</t>
  </si>
  <si>
    <t>Health (6-9)</t>
  </si>
  <si>
    <t>History (6-9)</t>
  </si>
  <si>
    <t>Humanities (6-9)</t>
  </si>
  <si>
    <t>Journalism (6-9)</t>
  </si>
  <si>
    <t>Mathematics (6-9)</t>
  </si>
  <si>
    <t>Music (6-9)</t>
  </si>
  <si>
    <t>Natural Science (6-9)</t>
  </si>
  <si>
    <t>Physical Education (PE) (6-9)</t>
  </si>
  <si>
    <t>Physical Science (6-9)</t>
  </si>
  <si>
    <t>Physics (6-9)</t>
  </si>
  <si>
    <t>Psychology (6-9)</t>
  </si>
  <si>
    <t>Social Studies (6-9)</t>
  </si>
  <si>
    <t>Sociology (6-9)</t>
  </si>
  <si>
    <t>Sociology/Anthropology (6-9)</t>
  </si>
  <si>
    <t>Drama (6-9)</t>
  </si>
  <si>
    <t>Art (6-9)</t>
  </si>
  <si>
    <t>World Language (6-9)</t>
  </si>
  <si>
    <t>World Language - American Sign Language (6-9)</t>
  </si>
  <si>
    <t>World Language - Arabic (6-9)</t>
  </si>
  <si>
    <t>World Language - Chinese (6-9)</t>
  </si>
  <si>
    <t>World Language - French (6-9)</t>
  </si>
  <si>
    <t>World Language - German (6-9)</t>
  </si>
  <si>
    <t>World Language - Persian (6-9)</t>
  </si>
  <si>
    <t>World Language - Russian (6-9)</t>
  </si>
  <si>
    <t>World Language - Spanish (6-9)</t>
  </si>
  <si>
    <t>Earth Science (6-12)</t>
  </si>
  <si>
    <t>Earth Science (6-9)</t>
  </si>
  <si>
    <t>English as a New Language (ENL) (K-12)</t>
  </si>
  <si>
    <r>
      <rPr>
        <b/>
        <u/>
        <sz val="12"/>
        <rFont val="Arial"/>
        <family val="2"/>
      </rPr>
      <t>Northern Idaho</t>
    </r>
    <r>
      <rPr>
        <b/>
        <sz val="12"/>
        <rFont val="Arial"/>
        <family val="2"/>
      </rPr>
      <t xml:space="preserve">
</t>
    </r>
    <r>
      <rPr>
        <i/>
        <sz val="12"/>
        <rFont val="Arial"/>
        <family val="2"/>
      </rPr>
      <t>Boundary, Bonner, Kootenai, Benewah, Shoshone Counties</t>
    </r>
  </si>
  <si>
    <r>
      <rPr>
        <b/>
        <u/>
        <sz val="12"/>
        <color theme="1"/>
        <rFont val="Arial"/>
        <family val="2"/>
      </rPr>
      <t>North Central Idaho</t>
    </r>
    <r>
      <rPr>
        <sz val="12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Latah, Clearwater, Nezperce, Lewis, Idaho Counties</t>
    </r>
  </si>
  <si>
    <r>
      <rPr>
        <b/>
        <u/>
        <sz val="12"/>
        <color theme="1"/>
        <rFont val="Arial"/>
        <family val="2"/>
      </rPr>
      <t xml:space="preserve">Southwest Idaho
</t>
    </r>
    <r>
      <rPr>
        <i/>
        <sz val="12"/>
        <color theme="1"/>
        <rFont val="Arial"/>
        <family val="2"/>
      </rPr>
      <t>Adams, Valley, Washington, Payette, Gem, Boise, Elmore, Ada, Canyon, Owyhee Counties</t>
    </r>
  </si>
  <si>
    <r>
      <rPr>
        <b/>
        <u/>
        <sz val="12"/>
        <rFont val="Arial"/>
        <family val="2"/>
      </rPr>
      <t xml:space="preserve">South Central Idaho
</t>
    </r>
    <r>
      <rPr>
        <i/>
        <sz val="12"/>
        <rFont val="Arial"/>
        <family val="2"/>
      </rPr>
      <t>Camas, Blaine, Gooding, Lincoln, Minidoka, Jerome, Twin Falls, Cassia Counties</t>
    </r>
  </si>
  <si>
    <r>
      <rPr>
        <b/>
        <u/>
        <sz val="12"/>
        <color theme="1"/>
        <rFont val="Arial"/>
        <family val="2"/>
      </rPr>
      <t xml:space="preserve">Southeast Idaho
</t>
    </r>
    <r>
      <rPr>
        <i/>
        <sz val="12"/>
        <color theme="1"/>
        <rFont val="Arial"/>
        <family val="2"/>
      </rPr>
      <t>Bingham, Power, Bannock, Oneida, Franklin, Caribou, Bear Lake Counties</t>
    </r>
  </si>
  <si>
    <r>
      <rPr>
        <b/>
        <u/>
        <sz val="12"/>
        <rFont val="Arial"/>
        <family val="2"/>
      </rPr>
      <t xml:space="preserve">East Central Idaho
</t>
    </r>
    <r>
      <rPr>
        <i/>
        <sz val="12"/>
        <rFont val="Arial"/>
        <family val="2"/>
      </rPr>
      <t>Lemhi, Custer, Butte, Clark, Jefferson, Fremont, Madison, Teton, Bonneville Counties</t>
    </r>
  </si>
  <si>
    <t>Director of Special Education (Pre-K-12)</t>
  </si>
  <si>
    <t>School Principal (Pre-K-12)</t>
  </si>
  <si>
    <t>LEA#</t>
  </si>
  <si>
    <t>LEA</t>
  </si>
  <si>
    <t>Region</t>
  </si>
  <si>
    <t>Aberdeen</t>
  </si>
  <si>
    <t>Advanced Regional Technical Education</t>
  </si>
  <si>
    <t>American Falls</t>
  </si>
  <si>
    <t>American Heritage Charter School</t>
  </si>
  <si>
    <t>Another Choice Virtual Charter School</t>
  </si>
  <si>
    <t>Anser Charter School</t>
  </si>
  <si>
    <t>Arbon Elementary</t>
  </si>
  <si>
    <t>ARTEC Industrial Charter School</t>
  </si>
  <si>
    <t>Avery</t>
  </si>
  <si>
    <t>Basin</t>
  </si>
  <si>
    <t>Bear Lake</t>
  </si>
  <si>
    <t>Blackfoot</t>
  </si>
  <si>
    <t>Blackfoot Charter Community Learning Center</t>
  </si>
  <si>
    <t>Blaine County</t>
  </si>
  <si>
    <t>Bliss</t>
  </si>
  <si>
    <t>Boise</t>
  </si>
  <si>
    <t>Bonneville</t>
  </si>
  <si>
    <t>Boundary County</t>
  </si>
  <si>
    <t>Bruneau-Grand View</t>
  </si>
  <si>
    <t>Buhl</t>
  </si>
  <si>
    <t>Butte County</t>
  </si>
  <si>
    <t>Caldwell</t>
  </si>
  <si>
    <t>Camas County</t>
  </si>
  <si>
    <t>Cambridge</t>
  </si>
  <si>
    <t>Canyon-Owyhee School Service Agency (COSSA)</t>
  </si>
  <si>
    <t>Cascade</t>
  </si>
  <si>
    <t>Cassia County</t>
  </si>
  <si>
    <t>Castleford</t>
  </si>
  <si>
    <t>Challis</t>
  </si>
  <si>
    <t>Chief Tahgee Elementary Academy</t>
  </si>
  <si>
    <t>Clark County</t>
  </si>
  <si>
    <t>Coeur d'Alene</t>
  </si>
  <si>
    <t>Coeur d'Alene Charter Academy</t>
  </si>
  <si>
    <t>Compass Public Charter School</t>
  </si>
  <si>
    <t>Connor Academy</t>
  </si>
  <si>
    <t>Cottonwood</t>
  </si>
  <si>
    <t>Council</t>
  </si>
  <si>
    <t>Culdesac</t>
  </si>
  <si>
    <t>Dietrich</t>
  </si>
  <si>
    <t>Emmett</t>
  </si>
  <si>
    <t>Falcon Ridge Public Charter School</t>
  </si>
  <si>
    <t>FernWaters Public Charter School</t>
  </si>
  <si>
    <t>Filer</t>
  </si>
  <si>
    <t>Firth</t>
  </si>
  <si>
    <t>Forrester Academy</t>
  </si>
  <si>
    <t>Fremont County</t>
  </si>
  <si>
    <t>Fruitland</t>
  </si>
  <si>
    <t>Future Public Charter School</t>
  </si>
  <si>
    <t>Garden Valley</t>
  </si>
  <si>
    <t>Gem Prep: Nampa</t>
  </si>
  <si>
    <t>Gem Prep: Pocatello</t>
  </si>
  <si>
    <t>Genesse</t>
  </si>
  <si>
    <t>Glenns Ferry</t>
  </si>
  <si>
    <t>Gooding</t>
  </si>
  <si>
    <t>Grace</t>
  </si>
  <si>
    <t>Hagerman</t>
  </si>
  <si>
    <t>Hansen</t>
  </si>
  <si>
    <t>Heritage Academy</t>
  </si>
  <si>
    <t>Heritage Community Charter School</t>
  </si>
  <si>
    <t>Highland</t>
  </si>
  <si>
    <t>Holy Rosary Catholic School</t>
  </si>
  <si>
    <t>Homedale</t>
  </si>
  <si>
    <t>Horseshow Bend</t>
  </si>
  <si>
    <t>Idaho Arts Charter School</t>
  </si>
  <si>
    <t>Idaho Bureau of Educational Services for the Deaf and the Blind</t>
  </si>
  <si>
    <t>Idaho Connects Online School (ICON)</t>
  </si>
  <si>
    <t>Idaho Department of Juvenile Corrections</t>
  </si>
  <si>
    <t>Idaho Digital Learning Academy</t>
  </si>
  <si>
    <t>Idaho Distance Education Academy (I-DEA)</t>
  </si>
  <si>
    <t>Idaho Falls</t>
  </si>
  <si>
    <t>Idaho Science and Technology Charter School</t>
  </si>
  <si>
    <t>Idaho STEM Academy</t>
  </si>
  <si>
    <t>Idaho Technical Career Academy</t>
  </si>
  <si>
    <t>Idaho Virtual Academy</t>
  </si>
  <si>
    <t>Inspire Connections Academy</t>
  </si>
  <si>
    <t>iSucceed Virtual High School</t>
  </si>
  <si>
    <t>Jefferson County</t>
  </si>
  <si>
    <t>Jerome</t>
  </si>
  <si>
    <t>Kamiah</t>
  </si>
  <si>
    <t>Kellogg</t>
  </si>
  <si>
    <t>Kendrick</t>
  </si>
  <si>
    <t>Kimberly</t>
  </si>
  <si>
    <t>Kootenai</t>
  </si>
  <si>
    <t>Kootenai Bridge Academy</t>
  </si>
  <si>
    <t>Kootenai Technical Education Campus</t>
  </si>
  <si>
    <t>Kuna</t>
  </si>
  <si>
    <t>Lake Pend Oreille</t>
  </si>
  <si>
    <t>Lakeland</t>
  </si>
  <si>
    <t>Lapwai</t>
  </si>
  <si>
    <t>Legacy Charter School</t>
  </si>
  <si>
    <t>Lewiston</t>
  </si>
  <si>
    <t>Liberty Charter School</t>
  </si>
  <si>
    <t>Mackay</t>
  </si>
  <si>
    <t>Madison</t>
  </si>
  <si>
    <t>Marsh Valley</t>
  </si>
  <si>
    <t>Marsing</t>
  </si>
  <si>
    <t>McCall-Donnelly</t>
  </si>
  <si>
    <t>Meadows Valley</t>
  </si>
  <si>
    <t>Melba</t>
  </si>
  <si>
    <t>Meridian Medical Arts Charter High School</t>
  </si>
  <si>
    <t>Meridian Technical Charter High School</t>
  </si>
  <si>
    <t>Middleton</t>
  </si>
  <si>
    <t>Midvale</t>
  </si>
  <si>
    <t>Minidoka County</t>
  </si>
  <si>
    <t>Monticello Montessori School</t>
  </si>
  <si>
    <t>Moscow</t>
  </si>
  <si>
    <t>Moscow Charter School</t>
  </si>
  <si>
    <t>Mountain Home</t>
  </si>
  <si>
    <t>Mountain View</t>
  </si>
  <si>
    <t>Mullan</t>
  </si>
  <si>
    <t>Murtaugh</t>
  </si>
  <si>
    <t>Nampa</t>
  </si>
  <si>
    <t>Nampa Christian Schools</t>
  </si>
  <si>
    <t>New Plymouth</t>
  </si>
  <si>
    <t>Nezperce</t>
  </si>
  <si>
    <t>North Gem</t>
  </si>
  <si>
    <t>North Idaho STEM Charter Academy</t>
  </si>
  <si>
    <t>North Star Charter School</t>
  </si>
  <si>
    <t>North Valley Academy</t>
  </si>
  <si>
    <t>Notus</t>
  </si>
  <si>
    <t>Oneida</t>
  </si>
  <si>
    <t>Orofino</t>
  </si>
  <si>
    <t>Palouse Prairie Charter School</t>
  </si>
  <si>
    <t>Parma</t>
  </si>
  <si>
    <t>Pathways in Education: Nampa</t>
  </si>
  <si>
    <t>Payette</t>
  </si>
  <si>
    <t>Payette River Technical Academy</t>
  </si>
  <si>
    <t>Peace Valley Public Charter School</t>
  </si>
  <si>
    <t>Pleasant Valley Elementary</t>
  </si>
  <si>
    <t>Plummer-Worley</t>
  </si>
  <si>
    <t>Pocatello</t>
  </si>
  <si>
    <t>Pocatello Community Charter School</t>
  </si>
  <si>
    <t>Post Falls</t>
  </si>
  <si>
    <t>Potlatch</t>
  </si>
  <si>
    <t>Preston</t>
  </si>
  <si>
    <t>Project Imact STEM Academy</t>
  </si>
  <si>
    <t>Project Patch School</t>
  </si>
  <si>
    <t>Richard McKenna Charter School</t>
  </si>
  <si>
    <t>Richfiled</t>
  </si>
  <si>
    <t>Ririe</t>
  </si>
  <si>
    <t>Rockland</t>
  </si>
  <si>
    <t>Rolling Hills Charter School</t>
  </si>
  <si>
    <t>S E I TEC Charter School</t>
  </si>
  <si>
    <t>Sage International School of Boise</t>
  </si>
  <si>
    <t>Salmon</t>
  </si>
  <si>
    <t>Salmon River</t>
  </si>
  <si>
    <t>Sandpoint Charter School, Inc.</t>
  </si>
  <si>
    <t>Shelley</t>
  </si>
  <si>
    <t>Shoshone</t>
  </si>
  <si>
    <t>Snake River</t>
  </si>
  <si>
    <t>Soda Springs</t>
  </si>
  <si>
    <t>South Lemhi</t>
  </si>
  <si>
    <t>St. Maries</t>
  </si>
  <si>
    <t>Sugar-Salem</t>
  </si>
  <si>
    <t>Swan Valley Elementary</t>
  </si>
  <si>
    <t>Syringa Mountain School</t>
  </si>
  <si>
    <t>Taylor's Crossing Public Charter School</t>
  </si>
  <si>
    <t>Teton County</t>
  </si>
  <si>
    <t>The Village Charter School</t>
  </si>
  <si>
    <t>Thomas Jefferson Charter School</t>
  </si>
  <si>
    <t>Three Creek Elementary</t>
  </si>
  <si>
    <t>Troy</t>
  </si>
  <si>
    <t>Twin Falls</t>
  </si>
  <si>
    <t>Upper Carmen Public Charter School</t>
  </si>
  <si>
    <t>Valley</t>
  </si>
  <si>
    <t>Vallivue</t>
  </si>
  <si>
    <t>Victory Charter School</t>
  </si>
  <si>
    <t>Vision Charter School</t>
  </si>
  <si>
    <t>Wallace</t>
  </si>
  <si>
    <t>Weiser</t>
  </si>
  <si>
    <t>Wendell</t>
  </si>
  <si>
    <t>West Ada</t>
  </si>
  <si>
    <t>West Bonner County</t>
  </si>
  <si>
    <t>West Jefferson</t>
  </si>
  <si>
    <t>West Side</t>
  </si>
  <si>
    <t>White Pine Charter School</t>
  </si>
  <si>
    <t>Whitepine</t>
  </si>
  <si>
    <t>Wilder</t>
  </si>
  <si>
    <t>Xavier Charter School</t>
  </si>
  <si>
    <t>Law Enforcement</t>
  </si>
  <si>
    <t>Ag Power Machinery</t>
  </si>
  <si>
    <t>Work Based Learning</t>
  </si>
  <si>
    <t>Occupational Specialist</t>
  </si>
  <si>
    <t>Drafting (6-12)</t>
  </si>
  <si>
    <t>Sports Medicine/Athl (6-12)</t>
  </si>
  <si>
    <t>General Engineering 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</si>
</sst>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u/>
      <sz val="12"/>
      <color theme="1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25" fillId="51" borderId="10" applyNumberFormat="0" applyAlignment="0" applyProtection="0"/>
    <xf numFmtId="0" fontId="26" fillId="52" borderId="11" applyNumberFormat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38" borderId="10" applyNumberFormat="0" applyAlignment="0" applyProtection="0"/>
    <xf numFmtId="0" fontId="33" fillId="0" borderId="15" applyNumberFormat="0" applyFill="0" applyAlignment="0" applyProtection="0"/>
    <xf numFmtId="0" fontId="34" fillId="53" borderId="0" applyNumberFormat="0" applyBorder="0" applyAlignment="0" applyProtection="0"/>
    <xf numFmtId="0" fontId="1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0" fillId="0" borderId="0"/>
    <xf numFmtId="0" fontId="1" fillId="8" borderId="8" applyNumberFormat="0" applyFont="0" applyAlignment="0" applyProtection="0"/>
    <xf numFmtId="0" fontId="22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35" fillId="51" borderId="17" applyNumberFormat="0" applyAlignment="0" applyProtection="0"/>
    <xf numFmtId="0" fontId="36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41" fillId="0" borderId="0"/>
    <xf numFmtId="0" fontId="20" fillId="0" borderId="0"/>
    <xf numFmtId="0" fontId="41" fillId="0" borderId="0"/>
    <xf numFmtId="0" fontId="41" fillId="0" borderId="0"/>
    <xf numFmtId="0" fontId="20" fillId="0" borderId="0"/>
    <xf numFmtId="0" fontId="20" fillId="0" borderId="0"/>
    <xf numFmtId="0" fontId="1" fillId="0" borderId="0"/>
    <xf numFmtId="0" fontId="22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2" fillId="54" borderId="16" applyNumberFormat="0" applyFont="0" applyAlignment="0" applyProtection="0"/>
    <xf numFmtId="0" fontId="22" fillId="54" borderId="16" applyNumberFormat="0" applyFont="0" applyAlignment="0" applyProtection="0"/>
    <xf numFmtId="0" fontId="20" fillId="54" borderId="16" applyNumberFormat="0" applyFon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41" fillId="0" borderId="0"/>
    <xf numFmtId="0" fontId="41" fillId="0" borderId="0"/>
    <xf numFmtId="0" fontId="41" fillId="0" borderId="0"/>
    <xf numFmtId="0" fontId="41" fillId="54" borderId="16" applyNumberFormat="0" applyFont="0" applyAlignment="0" applyProtection="0"/>
    <xf numFmtId="0" fontId="41" fillId="0" borderId="0"/>
    <xf numFmtId="0" fontId="41" fillId="0" borderId="0"/>
    <xf numFmtId="0" fontId="41" fillId="54" borderId="16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0" fillId="0" borderId="0"/>
    <xf numFmtId="0" fontId="42" fillId="0" borderId="0" applyNumberFormat="0" applyFill="0" applyBorder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</cellStyleXfs>
  <cellXfs count="62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20" xfId="0" applyFont="1" applyFill="1" applyBorder="1" applyAlignment="1">
      <alignment horizontal="left"/>
    </xf>
    <xf numFmtId="0" fontId="21" fillId="0" borderId="20" xfId="0" applyFont="1" applyFill="1" applyBorder="1" applyAlignment="1">
      <alignment horizontal="left"/>
    </xf>
    <xf numFmtId="0" fontId="19" fillId="0" borderId="22" xfId="0" applyFont="1" applyFill="1" applyBorder="1" applyAlignment="1">
      <alignment horizontal="left"/>
    </xf>
    <xf numFmtId="0" fontId="19" fillId="0" borderId="0" xfId="0" applyFont="1" applyFill="1" applyAlignment="1">
      <alignment horizontal="center"/>
    </xf>
    <xf numFmtId="0" fontId="18" fillId="0" borderId="22" xfId="0" applyFont="1" applyFill="1" applyBorder="1" applyAlignment="1">
      <alignment horizontal="left"/>
    </xf>
    <xf numFmtId="0" fontId="18" fillId="0" borderId="24" xfId="0" applyFont="1" applyFill="1" applyBorder="1" applyAlignment="1">
      <alignment horizontal="center"/>
    </xf>
    <xf numFmtId="0" fontId="21" fillId="0" borderId="21" xfId="0" applyFont="1" applyFill="1" applyBorder="1" applyAlignment="1">
      <alignment horizontal="center"/>
    </xf>
    <xf numFmtId="49" fontId="19" fillId="0" borderId="19" xfId="0" applyNumberFormat="1" applyFont="1" applyFill="1" applyBorder="1" applyAlignment="1">
      <alignment horizontal="center"/>
    </xf>
    <xf numFmtId="49" fontId="19" fillId="0" borderId="0" xfId="0" applyNumberFormat="1" applyFont="1" applyFill="1" applyAlignment="1">
      <alignment horizontal="center"/>
    </xf>
    <xf numFmtId="0" fontId="18" fillId="0" borderId="23" xfId="0" applyFont="1" applyFill="1" applyBorder="1" applyAlignment="1">
      <alignment horizontal="center"/>
    </xf>
    <xf numFmtId="0" fontId="21" fillId="0" borderId="19" xfId="0" applyNumberFormat="1" applyFont="1" applyFill="1" applyBorder="1" applyAlignment="1">
      <alignment horizontal="center"/>
    </xf>
    <xf numFmtId="0" fontId="19" fillId="0" borderId="19" xfId="0" applyNumberFormat="1" applyFont="1" applyFill="1" applyBorder="1" applyAlignment="1">
      <alignment horizontal="center"/>
    </xf>
    <xf numFmtId="0" fontId="43" fillId="0" borderId="22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44" fillId="0" borderId="20" xfId="0" applyFont="1" applyFill="1" applyBorder="1" applyAlignment="1">
      <alignment horizontal="center" vertical="center"/>
    </xf>
    <xf numFmtId="0" fontId="44" fillId="0" borderId="21" xfId="0" applyFont="1" applyFill="1" applyBorder="1" applyAlignment="1">
      <alignment vertical="center"/>
    </xf>
    <xf numFmtId="0" fontId="45" fillId="0" borderId="21" xfId="0" applyFont="1" applyFill="1" applyBorder="1" applyAlignment="1">
      <alignment vertical="center"/>
    </xf>
    <xf numFmtId="0" fontId="46" fillId="0" borderId="21" xfId="0" applyFont="1" applyFill="1" applyBorder="1" applyAlignment="1">
      <alignment vertical="center"/>
    </xf>
    <xf numFmtId="0" fontId="44" fillId="0" borderId="25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left" vertical="center" wrapText="1"/>
    </xf>
    <xf numFmtId="0" fontId="18" fillId="0" borderId="22" xfId="0" applyFont="1" applyFill="1" applyBorder="1" applyAlignment="1">
      <alignment horizontal="left" vertical="center"/>
    </xf>
    <xf numFmtId="0" fontId="18" fillId="0" borderId="23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21" fillId="0" borderId="20" xfId="0" applyFont="1" applyFill="1" applyBorder="1" applyAlignment="1">
      <alignment horizontal="left" vertical="center"/>
    </xf>
    <xf numFmtId="1" fontId="19" fillId="0" borderId="19" xfId="0" applyNumberFormat="1" applyFont="1" applyFill="1" applyBorder="1" applyAlignment="1">
      <alignment horizontal="center" vertical="center"/>
    </xf>
    <xf numFmtId="0" fontId="21" fillId="0" borderId="19" xfId="0" applyNumberFormat="1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 wrapText="1"/>
    </xf>
    <xf numFmtId="2" fontId="19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left" vertical="center" wrapText="1"/>
    </xf>
    <xf numFmtId="0" fontId="44" fillId="0" borderId="28" xfId="0" applyFont="1" applyFill="1" applyBorder="1" applyAlignment="1">
      <alignment vertical="center"/>
    </xf>
    <xf numFmtId="0" fontId="47" fillId="0" borderId="26" xfId="0" applyFont="1" applyFill="1" applyBorder="1" applyAlignment="1">
      <alignment horizontal="center" vertical="center" wrapText="1"/>
    </xf>
    <xf numFmtId="0" fontId="47" fillId="0" borderId="24" xfId="0" applyFont="1" applyFill="1" applyBorder="1" applyAlignment="1">
      <alignment horizontal="center" vertical="center"/>
    </xf>
    <xf numFmtId="0" fontId="48" fillId="0" borderId="0" xfId="0" applyFont="1" applyFill="1" applyAlignment="1">
      <alignment horizontal="left"/>
    </xf>
    <xf numFmtId="0" fontId="49" fillId="0" borderId="27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/>
    </xf>
    <xf numFmtId="0" fontId="48" fillId="0" borderId="27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1" fontId="19" fillId="0" borderId="21" xfId="0" applyNumberFormat="1" applyFont="1" applyFill="1" applyBorder="1" applyAlignment="1">
      <alignment horizontal="center" vertical="center"/>
    </xf>
    <xf numFmtId="1" fontId="19" fillId="0" borderId="0" xfId="0" applyNumberFormat="1" applyFont="1" applyFill="1" applyAlignment="1">
      <alignment horizontal="center" vertical="center"/>
    </xf>
    <xf numFmtId="0" fontId="47" fillId="0" borderId="22" xfId="0" applyFont="1" applyFill="1" applyBorder="1" applyAlignment="1">
      <alignment horizontal="left" vertical="center" wrapText="1"/>
    </xf>
    <xf numFmtId="0" fontId="48" fillId="0" borderId="0" xfId="0" applyFont="1" applyFill="1" applyAlignment="1">
      <alignment horizontal="left" vertical="center"/>
    </xf>
    <xf numFmtId="0" fontId="49" fillId="0" borderId="20" xfId="0" applyFont="1" applyFill="1" applyBorder="1" applyAlignment="1">
      <alignment horizontal="left" vertical="center" wrapText="1"/>
    </xf>
    <xf numFmtId="0" fontId="48" fillId="0" borderId="20" xfId="0" applyFont="1" applyFill="1" applyBorder="1" applyAlignment="1">
      <alignment horizontal="left" vertical="center" wrapText="1"/>
    </xf>
    <xf numFmtId="0" fontId="16" fillId="0" borderId="0" xfId="0" applyFont="1"/>
    <xf numFmtId="0" fontId="55" fillId="0" borderId="20" xfId="0" applyFont="1" applyFill="1" applyBorder="1" applyAlignment="1">
      <alignment horizontal="left" vertical="center"/>
    </xf>
    <xf numFmtId="0" fontId="55" fillId="0" borderId="19" xfId="0" applyNumberFormat="1" applyFont="1" applyFill="1" applyBorder="1" applyAlignment="1">
      <alignment horizontal="center" vertical="center"/>
    </xf>
    <xf numFmtId="0" fontId="55" fillId="0" borderId="19" xfId="0" applyFont="1" applyFill="1" applyBorder="1" applyAlignment="1">
      <alignment horizontal="left" vertical="center" wrapText="1"/>
    </xf>
    <xf numFmtId="1" fontId="18" fillId="0" borderId="23" xfId="0" applyNumberFormat="1" applyFont="1" applyFill="1" applyBorder="1" applyAlignment="1">
      <alignment horizontal="center" vertical="center"/>
    </xf>
    <xf numFmtId="1" fontId="55" fillId="0" borderId="19" xfId="0" applyNumberFormat="1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/>
    </xf>
    <xf numFmtId="0" fontId="55" fillId="0" borderId="20" xfId="0" applyFont="1" applyFill="1" applyBorder="1" applyAlignment="1">
      <alignment horizontal="left"/>
    </xf>
    <xf numFmtId="49" fontId="55" fillId="0" borderId="19" xfId="0" applyNumberFormat="1" applyFont="1" applyFill="1" applyBorder="1" applyAlignment="1">
      <alignment horizontal="center"/>
    </xf>
    <xf numFmtId="0" fontId="55" fillId="0" borderId="21" xfId="0" applyFont="1" applyFill="1" applyBorder="1" applyAlignment="1">
      <alignment horizontal="center"/>
    </xf>
    <xf numFmtId="1" fontId="55" fillId="0" borderId="21" xfId="0" applyNumberFormat="1" applyFont="1" applyFill="1" applyBorder="1" applyAlignment="1">
      <alignment horizontal="center" vertical="center"/>
    </xf>
  </cellXfs>
  <cellStyles count="454">
    <cellStyle name="20% - Accent1" xfId="18" builtinId="30" customBuiltin="1"/>
    <cellStyle name="20% - Accent1 2" xfId="42"/>
    <cellStyle name="20% - Accent1 2 2" xfId="132"/>
    <cellStyle name="20% - Accent1 2 3" xfId="133"/>
    <cellStyle name="20% - Accent1 2 4" xfId="131"/>
    <cellStyle name="20% - Accent1 3" xfId="118"/>
    <cellStyle name="20% - Accent1 3 2" xfId="134"/>
    <cellStyle name="20% - Accent2" xfId="22" builtinId="34" customBuiltin="1"/>
    <cellStyle name="20% - Accent2 2" xfId="43"/>
    <cellStyle name="20% - Accent2 2 2" xfId="136"/>
    <cellStyle name="20% - Accent2 2 3" xfId="137"/>
    <cellStyle name="20% - Accent2 2 4" xfId="135"/>
    <cellStyle name="20% - Accent2 3" xfId="120"/>
    <cellStyle name="20% - Accent2 3 2" xfId="138"/>
    <cellStyle name="20% - Accent3" xfId="26" builtinId="38" customBuiltin="1"/>
    <cellStyle name="20% - Accent3 2" xfId="44"/>
    <cellStyle name="20% - Accent3 2 2" xfId="140"/>
    <cellStyle name="20% - Accent3 2 3" xfId="141"/>
    <cellStyle name="20% - Accent3 2 4" xfId="139"/>
    <cellStyle name="20% - Accent3 3" xfId="122"/>
    <cellStyle name="20% - Accent3 3 2" xfId="142"/>
    <cellStyle name="20% - Accent4" xfId="30" builtinId="42" customBuiltin="1"/>
    <cellStyle name="20% - Accent4 2" xfId="45"/>
    <cellStyle name="20% - Accent4 2 2" xfId="144"/>
    <cellStyle name="20% - Accent4 2 3" xfId="145"/>
    <cellStyle name="20% - Accent4 2 4" xfId="143"/>
    <cellStyle name="20% - Accent4 3" xfId="124"/>
    <cellStyle name="20% - Accent4 3 2" xfId="146"/>
    <cellStyle name="20% - Accent5" xfId="34" builtinId="46" customBuiltin="1"/>
    <cellStyle name="20% - Accent5 2" xfId="46"/>
    <cellStyle name="20% - Accent5 2 2" xfId="148"/>
    <cellStyle name="20% - Accent5 2 3" xfId="149"/>
    <cellStyle name="20% - Accent5 2 4" xfId="147"/>
    <cellStyle name="20% - Accent5 3" xfId="126"/>
    <cellStyle name="20% - Accent5 3 2" xfId="150"/>
    <cellStyle name="20% - Accent6" xfId="38" builtinId="50" customBuiltin="1"/>
    <cellStyle name="20% - Accent6 2" xfId="47"/>
    <cellStyle name="20% - Accent6 2 2" xfId="152"/>
    <cellStyle name="20% - Accent6 2 3" xfId="153"/>
    <cellStyle name="20% - Accent6 2 4" xfId="151"/>
    <cellStyle name="20% - Accent6 3" xfId="128"/>
    <cellStyle name="20% - Accent6 3 2" xfId="154"/>
    <cellStyle name="40% - Accent1" xfId="19" builtinId="31" customBuiltin="1"/>
    <cellStyle name="40% - Accent1 2" xfId="48"/>
    <cellStyle name="40% - Accent1 2 2" xfId="156"/>
    <cellStyle name="40% - Accent1 2 3" xfId="157"/>
    <cellStyle name="40% - Accent1 2 4" xfId="155"/>
    <cellStyle name="40% - Accent1 3" xfId="119"/>
    <cellStyle name="40% - Accent1 3 2" xfId="158"/>
    <cellStyle name="40% - Accent2" xfId="23" builtinId="35" customBuiltin="1"/>
    <cellStyle name="40% - Accent2 2" xfId="49"/>
    <cellStyle name="40% - Accent2 2 2" xfId="160"/>
    <cellStyle name="40% - Accent2 2 3" xfId="161"/>
    <cellStyle name="40% - Accent2 2 4" xfId="159"/>
    <cellStyle name="40% - Accent2 3" xfId="121"/>
    <cellStyle name="40% - Accent2 3 2" xfId="162"/>
    <cellStyle name="40% - Accent3" xfId="27" builtinId="39" customBuiltin="1"/>
    <cellStyle name="40% - Accent3 2" xfId="50"/>
    <cellStyle name="40% - Accent3 2 2" xfId="164"/>
    <cellStyle name="40% - Accent3 2 3" xfId="165"/>
    <cellStyle name="40% - Accent3 2 4" xfId="163"/>
    <cellStyle name="40% - Accent3 3" xfId="123"/>
    <cellStyle name="40% - Accent3 3 2" xfId="166"/>
    <cellStyle name="40% - Accent4" xfId="31" builtinId="43" customBuiltin="1"/>
    <cellStyle name="40% - Accent4 2" xfId="51"/>
    <cellStyle name="40% - Accent4 2 2" xfId="168"/>
    <cellStyle name="40% - Accent4 2 3" xfId="169"/>
    <cellStyle name="40% - Accent4 2 4" xfId="167"/>
    <cellStyle name="40% - Accent4 3" xfId="125"/>
    <cellStyle name="40% - Accent4 3 2" xfId="170"/>
    <cellStyle name="40% - Accent5" xfId="35" builtinId="47" customBuiltin="1"/>
    <cellStyle name="40% - Accent5 2" xfId="52"/>
    <cellStyle name="40% - Accent5 2 2" xfId="172"/>
    <cellStyle name="40% - Accent5 2 3" xfId="173"/>
    <cellStyle name="40% - Accent5 2 4" xfId="171"/>
    <cellStyle name="40% - Accent5 3" xfId="127"/>
    <cellStyle name="40% - Accent5 3 2" xfId="174"/>
    <cellStyle name="40% - Accent6" xfId="39" builtinId="51" customBuiltin="1"/>
    <cellStyle name="40% - Accent6 2" xfId="53"/>
    <cellStyle name="40% - Accent6 2 2" xfId="176"/>
    <cellStyle name="40% - Accent6 2 3" xfId="177"/>
    <cellStyle name="40% - Accent6 2 4" xfId="175"/>
    <cellStyle name="40% - Accent6 3" xfId="129"/>
    <cellStyle name="40% - Accent6 3 2" xfId="178"/>
    <cellStyle name="60% - Accent1" xfId="20" builtinId="32" customBuiltin="1"/>
    <cellStyle name="60% - Accent1 2" xfId="54"/>
    <cellStyle name="60% - Accent1 2 2" xfId="180"/>
    <cellStyle name="60% - Accent1 2 3" xfId="181"/>
    <cellStyle name="60% - Accent1 2 4" xfId="179"/>
    <cellStyle name="60% - Accent1 3" xfId="182"/>
    <cellStyle name="60% - Accent2" xfId="24" builtinId="36" customBuiltin="1"/>
    <cellStyle name="60% - Accent2 2" xfId="55"/>
    <cellStyle name="60% - Accent2 2 2" xfId="184"/>
    <cellStyle name="60% - Accent2 2 3" xfId="185"/>
    <cellStyle name="60% - Accent2 2 4" xfId="183"/>
    <cellStyle name="60% - Accent2 3" xfId="186"/>
    <cellStyle name="60% - Accent3" xfId="28" builtinId="40" customBuiltin="1"/>
    <cellStyle name="60% - Accent3 2" xfId="56"/>
    <cellStyle name="60% - Accent3 2 2" xfId="188"/>
    <cellStyle name="60% - Accent3 2 3" xfId="189"/>
    <cellStyle name="60% - Accent3 2 4" xfId="187"/>
    <cellStyle name="60% - Accent3 3" xfId="190"/>
    <cellStyle name="60% - Accent4" xfId="32" builtinId="44" customBuiltin="1"/>
    <cellStyle name="60% - Accent4 2" xfId="57"/>
    <cellStyle name="60% - Accent4 2 2" xfId="192"/>
    <cellStyle name="60% - Accent4 2 3" xfId="193"/>
    <cellStyle name="60% - Accent4 2 4" xfId="191"/>
    <cellStyle name="60% - Accent4 3" xfId="194"/>
    <cellStyle name="60% - Accent5" xfId="36" builtinId="48" customBuiltin="1"/>
    <cellStyle name="60% - Accent5 2" xfId="58"/>
    <cellStyle name="60% - Accent5 2 2" xfId="196"/>
    <cellStyle name="60% - Accent5 2 3" xfId="197"/>
    <cellStyle name="60% - Accent5 2 4" xfId="195"/>
    <cellStyle name="60% - Accent5 3" xfId="198"/>
    <cellStyle name="60% - Accent6" xfId="40" builtinId="52" customBuiltin="1"/>
    <cellStyle name="60% - Accent6 2" xfId="59"/>
    <cellStyle name="60% - Accent6 2 2" xfId="200"/>
    <cellStyle name="60% - Accent6 2 3" xfId="201"/>
    <cellStyle name="60% - Accent6 2 4" xfId="199"/>
    <cellStyle name="60% - Accent6 3" xfId="202"/>
    <cellStyle name="Accent1" xfId="17" builtinId="29" customBuiltin="1"/>
    <cellStyle name="Accent1 2" xfId="60"/>
    <cellStyle name="Accent1 2 2" xfId="204"/>
    <cellStyle name="Accent1 2 3" xfId="205"/>
    <cellStyle name="Accent1 2 4" xfId="203"/>
    <cellStyle name="Accent1 3" xfId="206"/>
    <cellStyle name="Accent2" xfId="21" builtinId="33" customBuiltin="1"/>
    <cellStyle name="Accent2 2" xfId="61"/>
    <cellStyle name="Accent2 2 2" xfId="208"/>
    <cellStyle name="Accent2 2 3" xfId="209"/>
    <cellStyle name="Accent2 2 4" xfId="207"/>
    <cellStyle name="Accent2 3" xfId="210"/>
    <cellStyle name="Accent3" xfId="25" builtinId="37" customBuiltin="1"/>
    <cellStyle name="Accent3 2" xfId="62"/>
    <cellStyle name="Accent3 2 2" xfId="212"/>
    <cellStyle name="Accent3 2 3" xfId="213"/>
    <cellStyle name="Accent3 2 4" xfId="211"/>
    <cellStyle name="Accent3 3" xfId="214"/>
    <cellStyle name="Accent4" xfId="29" builtinId="41" customBuiltin="1"/>
    <cellStyle name="Accent4 2" xfId="63"/>
    <cellStyle name="Accent4 2 2" xfId="216"/>
    <cellStyle name="Accent4 2 3" xfId="217"/>
    <cellStyle name="Accent4 2 4" xfId="215"/>
    <cellStyle name="Accent4 3" xfId="218"/>
    <cellStyle name="Accent5" xfId="33" builtinId="45" customBuiltin="1"/>
    <cellStyle name="Accent5 2" xfId="64"/>
    <cellStyle name="Accent5 2 2" xfId="220"/>
    <cellStyle name="Accent5 2 3" xfId="221"/>
    <cellStyle name="Accent5 2 4" xfId="219"/>
    <cellStyle name="Accent5 3" xfId="222"/>
    <cellStyle name="Accent6" xfId="37" builtinId="49" customBuiltin="1"/>
    <cellStyle name="Accent6 2" xfId="65"/>
    <cellStyle name="Accent6 2 2" xfId="224"/>
    <cellStyle name="Accent6 2 3" xfId="225"/>
    <cellStyle name="Accent6 2 4" xfId="223"/>
    <cellStyle name="Accent6 3" xfId="226"/>
    <cellStyle name="Bad" xfId="7" builtinId="27" customBuiltin="1"/>
    <cellStyle name="Bad 2" xfId="66"/>
    <cellStyle name="Bad 2 2" xfId="228"/>
    <cellStyle name="Bad 2 3" xfId="229"/>
    <cellStyle name="Bad 2 4" xfId="227"/>
    <cellStyle name="Bad 3" xfId="230"/>
    <cellStyle name="Calculation" xfId="11" builtinId="22" customBuiltin="1"/>
    <cellStyle name="Calculation 2" xfId="67"/>
    <cellStyle name="Calculation 2 2" xfId="232"/>
    <cellStyle name="Calculation 2 3" xfId="233"/>
    <cellStyle name="Calculation 2 4" xfId="231"/>
    <cellStyle name="Calculation 3" xfId="234"/>
    <cellStyle name="Check Cell" xfId="13" builtinId="23" customBuiltin="1"/>
    <cellStyle name="Check Cell 2" xfId="68"/>
    <cellStyle name="Check Cell 2 2" xfId="236"/>
    <cellStyle name="Check Cell 2 3" xfId="237"/>
    <cellStyle name="Check Cell 2 4" xfId="235"/>
    <cellStyle name="Check Cell 3" xfId="238"/>
    <cellStyle name="Explanatory Text" xfId="15" builtinId="53" customBuiltin="1"/>
    <cellStyle name="Explanatory Text 2" xfId="69"/>
    <cellStyle name="Explanatory Text 2 2" xfId="240"/>
    <cellStyle name="Explanatory Text 2 3" xfId="241"/>
    <cellStyle name="Explanatory Text 2 4" xfId="239"/>
    <cellStyle name="Explanatory Text 3" xfId="242"/>
    <cellStyle name="Good" xfId="6" builtinId="26" customBuiltin="1"/>
    <cellStyle name="Good 2" xfId="70"/>
    <cellStyle name="Good 2 2" xfId="244"/>
    <cellStyle name="Good 2 3" xfId="245"/>
    <cellStyle name="Good 2 4" xfId="243"/>
    <cellStyle name="Good 3" xfId="246"/>
    <cellStyle name="Heading 1" xfId="2" builtinId="16" customBuiltin="1"/>
    <cellStyle name="Heading 1 2" xfId="71"/>
    <cellStyle name="Heading 1 2 2" xfId="248"/>
    <cellStyle name="Heading 1 2 3" xfId="249"/>
    <cellStyle name="Heading 1 2 4" xfId="247"/>
    <cellStyle name="Heading 1 3" xfId="250"/>
    <cellStyle name="Heading 2" xfId="3" builtinId="17" customBuiltin="1"/>
    <cellStyle name="Heading 2 2" xfId="72"/>
    <cellStyle name="Heading 2 2 2" xfId="252"/>
    <cellStyle name="Heading 2 2 3" xfId="253"/>
    <cellStyle name="Heading 2 2 4" xfId="251"/>
    <cellStyle name="Heading 2 3" xfId="254"/>
    <cellStyle name="Heading 3" xfId="4" builtinId="18" customBuiltin="1"/>
    <cellStyle name="Heading 3 2" xfId="73"/>
    <cellStyle name="Heading 3 2 2" xfId="256"/>
    <cellStyle name="Heading 3 2 3" xfId="257"/>
    <cellStyle name="Heading 3 2 4" xfId="255"/>
    <cellStyle name="Heading 3 3" xfId="258"/>
    <cellStyle name="Heading 4" xfId="5" builtinId="19" customBuiltin="1"/>
    <cellStyle name="Heading 4 2" xfId="74"/>
    <cellStyle name="Heading 4 2 2" xfId="260"/>
    <cellStyle name="Heading 4 2 3" xfId="261"/>
    <cellStyle name="Heading 4 2 4" xfId="259"/>
    <cellStyle name="Heading 4 3" xfId="262"/>
    <cellStyle name="Hyperlink 2" xfId="75"/>
    <cellStyle name="Hyperlink 2 2" xfId="375"/>
    <cellStyle name="Input" xfId="9" builtinId="20" customBuiltin="1"/>
    <cellStyle name="Input 2" xfId="76"/>
    <cellStyle name="Input 2 2" xfId="264"/>
    <cellStyle name="Input 2 3" xfId="265"/>
    <cellStyle name="Input 2 4" xfId="263"/>
    <cellStyle name="Input 3" xfId="266"/>
    <cellStyle name="Linked Cell" xfId="12" builtinId="24" customBuiltin="1"/>
    <cellStyle name="Linked Cell 2" xfId="77"/>
    <cellStyle name="Linked Cell 2 2" xfId="268"/>
    <cellStyle name="Linked Cell 2 3" xfId="269"/>
    <cellStyle name="Linked Cell 2 4" xfId="267"/>
    <cellStyle name="Linked Cell 3" xfId="270"/>
    <cellStyle name="Neutral" xfId="8" builtinId="28" customBuiltin="1"/>
    <cellStyle name="Neutral 2" xfId="78"/>
    <cellStyle name="Neutral 2 2" xfId="272"/>
    <cellStyle name="Neutral 2 3" xfId="273"/>
    <cellStyle name="Neutral 2 4" xfId="271"/>
    <cellStyle name="Neutral 3" xfId="274"/>
    <cellStyle name="Normal" xfId="0" builtinId="0"/>
    <cellStyle name="Normal 10" xfId="275"/>
    <cellStyle name="Normal 10 2" xfId="276"/>
    <cellStyle name="Normal 10 3" xfId="383"/>
    <cellStyle name="Normal 11" xfId="277"/>
    <cellStyle name="Normal 11 2" xfId="323"/>
    <cellStyle name="Normal 12" xfId="278"/>
    <cellStyle name="Normal 12 2" xfId="324"/>
    <cellStyle name="Normal 13" xfId="130"/>
    <cellStyle name="Normal 13 2" xfId="338"/>
    <cellStyle name="Normal 14" xfId="384"/>
    <cellStyle name="Normal 14 2" xfId="385"/>
    <cellStyle name="Normal 14 3" xfId="386"/>
    <cellStyle name="Normal 2" xfId="79"/>
    <cellStyle name="Normal 2 10" xfId="387"/>
    <cellStyle name="Normal 2 11" xfId="425"/>
    <cellStyle name="Normal 2 12" xfId="426"/>
    <cellStyle name="Normal 2 13" xfId="427"/>
    <cellStyle name="Normal 2 14" xfId="428"/>
    <cellStyle name="Normal 2 15" xfId="429"/>
    <cellStyle name="Normal 2 16" xfId="430"/>
    <cellStyle name="Normal 2 17" xfId="431"/>
    <cellStyle name="Normal 2 18" xfId="432"/>
    <cellStyle name="Normal 2 19" xfId="433"/>
    <cellStyle name="Normal 2 2" xfId="80"/>
    <cellStyle name="Normal 2 2 2" xfId="281"/>
    <cellStyle name="Normal 2 2 2 2" xfId="388"/>
    <cellStyle name="Normal 2 2 3" xfId="282"/>
    <cellStyle name="Normal 2 2 3 2" xfId="389"/>
    <cellStyle name="Normal 2 2 4" xfId="283"/>
    <cellStyle name="Normal 2 2 5" xfId="284"/>
    <cellStyle name="Normal 2 2 6" xfId="280"/>
    <cellStyle name="Normal 2 20" xfId="434"/>
    <cellStyle name="Normal 2 21" xfId="374"/>
    <cellStyle name="Normal 2 3" xfId="285"/>
    <cellStyle name="Normal 2 3 2" xfId="286"/>
    <cellStyle name="Normal 2 3 3" xfId="287"/>
    <cellStyle name="Normal 2 3 3 2" xfId="390"/>
    <cellStyle name="Normal 2 3 4" xfId="288"/>
    <cellStyle name="Normal 2 4" xfId="289"/>
    <cellStyle name="Normal 2 4 2" xfId="392"/>
    <cellStyle name="Normal 2 4 3" xfId="393"/>
    <cellStyle name="Normal 2 4 4" xfId="391"/>
    <cellStyle name="Normal 2 5" xfId="290"/>
    <cellStyle name="Normal 2 6" xfId="279"/>
    <cellStyle name="Normal 2 7" xfId="394"/>
    <cellStyle name="Normal 2 7 2" xfId="395"/>
    <cellStyle name="Normal 2 7 3" xfId="396"/>
    <cellStyle name="Normal 2 7 3 2" xfId="397"/>
    <cellStyle name="Normal 2 8" xfId="398"/>
    <cellStyle name="Normal 2 9" xfId="399"/>
    <cellStyle name="Normal 2 9 2" xfId="400"/>
    <cellStyle name="Normal 3" xfId="81"/>
    <cellStyle name="Normal 3 2" xfId="82"/>
    <cellStyle name="Normal 3 2 2" xfId="292"/>
    <cellStyle name="Normal 3 2 2 2" xfId="348"/>
    <cellStyle name="Normal 3 2 3" xfId="347"/>
    <cellStyle name="Normal 3 2 4" xfId="401"/>
    <cellStyle name="Normal 3 3" xfId="83"/>
    <cellStyle name="Normal 3 3 2" xfId="84"/>
    <cellStyle name="Normal 3 3 2 2" xfId="350"/>
    <cellStyle name="Normal 3 3 3" xfId="85"/>
    <cellStyle name="Normal 3 3 3 2" xfId="351"/>
    <cellStyle name="Normal 3 3 4" xfId="349"/>
    <cellStyle name="Normal 3 3 5" xfId="402"/>
    <cellStyle name="Normal 3 4" xfId="86"/>
    <cellStyle name="Normal 3 4 2" xfId="87"/>
    <cellStyle name="Normal 3 4 2 2" xfId="88"/>
    <cellStyle name="Normal 3 4 2 2 2" xfId="352"/>
    <cellStyle name="Normal 3 4 2 3" xfId="332"/>
    <cellStyle name="Normal 3 4 2 3 2" xfId="340"/>
    <cellStyle name="Normal 3 4 3" xfId="89"/>
    <cellStyle name="Normal 3 4 3 2" xfId="353"/>
    <cellStyle name="Normal 3 4 4" xfId="326"/>
    <cellStyle name="Normal 3 4 4 2" xfId="354"/>
    <cellStyle name="Normal 3 4 5" xfId="325"/>
    <cellStyle name="Normal 3 4 5 2" xfId="335"/>
    <cellStyle name="Normal 3 4 5 2 2" xfId="343"/>
    <cellStyle name="Normal 3 4 6" xfId="403"/>
    <cellStyle name="Normal 3 5" xfId="293"/>
    <cellStyle name="Normal 3 5 2" xfId="404"/>
    <cellStyle name="Normal 3 6" xfId="294"/>
    <cellStyle name="Normal 3 6 2" xfId="405"/>
    <cellStyle name="Normal 3 7" xfId="295"/>
    <cellStyle name="Normal 3 8" xfId="291"/>
    <cellStyle name="Normal 4" xfId="90"/>
    <cellStyle name="Normal 4 2" xfId="296"/>
    <cellStyle name="Normal 5" xfId="91"/>
    <cellStyle name="Normal 5 2" xfId="92"/>
    <cellStyle name="Normal 5 2 2" xfId="355"/>
    <cellStyle name="Normal 5 3" xfId="93"/>
    <cellStyle name="Normal 5 3 2" xfId="94"/>
    <cellStyle name="Normal 5 3 2 2" xfId="357"/>
    <cellStyle name="Normal 5 3 3" xfId="95"/>
    <cellStyle name="Normal 5 3 3 2" xfId="358"/>
    <cellStyle name="Normal 5 3 4" xfId="356"/>
    <cellStyle name="Normal 5 4" xfId="96"/>
    <cellStyle name="Normal 5 4 2" xfId="97"/>
    <cellStyle name="Normal 5 4 2 2" xfId="98"/>
    <cellStyle name="Normal 5 4 2 2 2" xfId="360"/>
    <cellStyle name="Normal 5 4 2 3" xfId="333"/>
    <cellStyle name="Normal 5 4 2 3 2" xfId="341"/>
    <cellStyle name="Normal 5 4 3" xfId="99"/>
    <cellStyle name="Normal 5 4 3 2" xfId="361"/>
    <cellStyle name="Normal 5 4 4" xfId="359"/>
    <cellStyle name="Normal 5 5" xfId="328"/>
    <cellStyle name="Normal 5 5 2" xfId="362"/>
    <cellStyle name="Normal 5 6" xfId="327"/>
    <cellStyle name="Normal 5 6 2" xfId="336"/>
    <cellStyle name="Normal 5 6 2 2" xfId="344"/>
    <cellStyle name="Normal 6" xfId="100"/>
    <cellStyle name="Normal 6 2" xfId="298"/>
    <cellStyle name="Normal 6 3" xfId="297"/>
    <cellStyle name="Normal 7" xfId="116"/>
    <cellStyle name="Normal 7 2" xfId="299"/>
    <cellStyle name="Normal 7 3" xfId="331"/>
    <cellStyle name="Normal 7 3 2" xfId="339"/>
    <cellStyle name="Normal 7 4" xfId="406"/>
    <cellStyle name="Normal 7 5" xfId="407"/>
    <cellStyle name="Normal 7 6" xfId="408"/>
    <cellStyle name="Normal 7 7" xfId="409"/>
    <cellStyle name="Normal 8" xfId="41"/>
    <cellStyle name="Normal 8 2" xfId="410"/>
    <cellStyle name="Normal 8 2 2" xfId="411"/>
    <cellStyle name="Normal 8 2 3" xfId="412"/>
    <cellStyle name="Normal 8 3" xfId="413"/>
    <cellStyle name="Normal 8 3 2" xfId="414"/>
    <cellStyle name="Normal 8 3 3" xfId="415"/>
    <cellStyle name="Normal 8 4" xfId="416"/>
    <cellStyle name="Normal 8 4 2" xfId="417"/>
    <cellStyle name="Normal 8 4 3" xfId="418"/>
    <cellStyle name="Normal 8 5" xfId="435"/>
    <cellStyle name="Normal 9" xfId="300"/>
    <cellStyle name="Normal 9 2" xfId="301"/>
    <cellStyle name="Normal 9 2 2" xfId="419"/>
    <cellStyle name="Normal 9 2 3" xfId="420"/>
    <cellStyle name="Normal 9 3" xfId="421"/>
    <cellStyle name="Normal 9 3 2" xfId="422"/>
    <cellStyle name="Normal 9 3 3" xfId="423"/>
    <cellStyle name="Note" xfId="346" builtinId="10" customBuiltin="1"/>
    <cellStyle name="Note 10" xfId="381"/>
    <cellStyle name="Note 11" xfId="382"/>
    <cellStyle name="Note 12" xfId="424"/>
    <cellStyle name="Note 13" xfId="370"/>
    <cellStyle name="Note 2" xfId="101"/>
    <cellStyle name="Note 2 10" xfId="436"/>
    <cellStyle name="Note 2 11" xfId="437"/>
    <cellStyle name="Note 2 12" xfId="438"/>
    <cellStyle name="Note 2 13" xfId="439"/>
    <cellStyle name="Note 2 14" xfId="440"/>
    <cellStyle name="Note 2 15" xfId="441"/>
    <cellStyle name="Note 2 16" xfId="442"/>
    <cellStyle name="Note 2 17" xfId="443"/>
    <cellStyle name="Note 2 18" xfId="444"/>
    <cellStyle name="Note 2 19" xfId="445"/>
    <cellStyle name="Note 2 2" xfId="102"/>
    <cellStyle name="Note 2 2 2" xfId="303"/>
    <cellStyle name="Note 2 2 3" xfId="304"/>
    <cellStyle name="Note 2 2 4" xfId="302"/>
    <cellStyle name="Note 2 20" xfId="446"/>
    <cellStyle name="Note 2 21" xfId="371"/>
    <cellStyle name="Note 2 3" xfId="305"/>
    <cellStyle name="Note 2 3 2" xfId="447"/>
    <cellStyle name="Note 2 4" xfId="448"/>
    <cellStyle name="Note 2 5" xfId="449"/>
    <cellStyle name="Note 2 6" xfId="450"/>
    <cellStyle name="Note 2 7" xfId="451"/>
    <cellStyle name="Note 2 8" xfId="452"/>
    <cellStyle name="Note 2 9" xfId="453"/>
    <cellStyle name="Note 3" xfId="103"/>
    <cellStyle name="Note 3 2" xfId="104"/>
    <cellStyle name="Note 3 2 2" xfId="363"/>
    <cellStyle name="Note 3 3" xfId="105"/>
    <cellStyle name="Note 3 3 2" xfId="106"/>
    <cellStyle name="Note 3 3 2 2" xfId="364"/>
    <cellStyle name="Note 3 3 3" xfId="107"/>
    <cellStyle name="Note 3 3 3 2" xfId="365"/>
    <cellStyle name="Note 3 3 4" xfId="329"/>
    <cellStyle name="Note 3 3 4 2" xfId="366"/>
    <cellStyle name="Note 3 3 5" xfId="330"/>
    <cellStyle name="Note 3 3 5 2" xfId="337"/>
    <cellStyle name="Note 3 3 5 2 2" xfId="345"/>
    <cellStyle name="Note 3 4" xfId="108"/>
    <cellStyle name="Note 3 4 2" xfId="109"/>
    <cellStyle name="Note 3 4 2 2" xfId="110"/>
    <cellStyle name="Note 3 4 2 2 2" xfId="368"/>
    <cellStyle name="Note 3 4 2 3" xfId="334"/>
    <cellStyle name="Note 3 4 2 3 2" xfId="342"/>
    <cellStyle name="Note 3 4 3" xfId="111"/>
    <cellStyle name="Note 3 4 3 2" xfId="369"/>
    <cellStyle name="Note 3 4 4" xfId="367"/>
    <cellStyle name="Note 3 5" xfId="372"/>
    <cellStyle name="Note 4" xfId="117"/>
    <cellStyle name="Note 4 2" xfId="306"/>
    <cellStyle name="Note 4 3" xfId="373"/>
    <cellStyle name="Note 5" xfId="376"/>
    <cellStyle name="Note 6" xfId="377"/>
    <cellStyle name="Note 7" xfId="378"/>
    <cellStyle name="Note 8" xfId="379"/>
    <cellStyle name="Note 9" xfId="380"/>
    <cellStyle name="Output" xfId="10" builtinId="21" customBuiltin="1"/>
    <cellStyle name="Output 2" xfId="112"/>
    <cellStyle name="Output 2 2" xfId="308"/>
    <cellStyle name="Output 2 3" xfId="309"/>
    <cellStyle name="Output 2 4" xfId="307"/>
    <cellStyle name="Output 3" xfId="310"/>
    <cellStyle name="Title" xfId="1" builtinId="15" customBuiltin="1"/>
    <cellStyle name="Title 2" xfId="113"/>
    <cellStyle name="Title 2 2" xfId="312"/>
    <cellStyle name="Title 2 3" xfId="313"/>
    <cellStyle name="Title 2 4" xfId="311"/>
    <cellStyle name="Title 3" xfId="314"/>
    <cellStyle name="Total" xfId="16" builtinId="25" customBuiltin="1"/>
    <cellStyle name="Total 2" xfId="114"/>
    <cellStyle name="Total 2 2" xfId="316"/>
    <cellStyle name="Total 2 3" xfId="317"/>
    <cellStyle name="Total 2 4" xfId="315"/>
    <cellStyle name="Total 3" xfId="318"/>
    <cellStyle name="Warning Text" xfId="14" builtinId="11" customBuiltin="1"/>
    <cellStyle name="Warning Text 2" xfId="115"/>
    <cellStyle name="Warning Text 2 2" xfId="320"/>
    <cellStyle name="Warning Text 2 3" xfId="321"/>
    <cellStyle name="Warning Text 2 4" xfId="319"/>
    <cellStyle name="Warning Text 3" xfId="322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vertical="center" textRotation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" pivot="0" count="0"/>
  </tableStyles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ertification\Alternative%20Authorizations\Meeting%20Spreadsheets%20and%20Reports\2019-20%20Alt%20Auth-Provisional%20meetings\2019-20%20Alternative%20and%20Provisional%20Applic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 Auths"/>
      <sheetName val="Lists"/>
      <sheetName val="District-CharterList"/>
      <sheetName val="Cert&amp;Endorse List"/>
      <sheetName val="Total By Meeting"/>
      <sheetName val="Total by Endorsement"/>
      <sheetName val="Dani"/>
    </sheetNames>
    <sheetDataSet>
      <sheetData sheetId="0" refreshError="1"/>
      <sheetData sheetId="1">
        <row r="2">
          <cell r="A2" t="str">
            <v>TNC</v>
          </cell>
          <cell r="C2" t="str">
            <v>Cleared</v>
          </cell>
          <cell r="D2" t="str">
            <v>Certificate</v>
          </cell>
          <cell r="E2" t="str">
            <v>Coll/Uni</v>
          </cell>
          <cell r="F2" t="str">
            <v>ABCTE</v>
          </cell>
          <cell r="G2" t="str">
            <v>Y-1</v>
          </cell>
          <cell r="H2" t="str">
            <v>Approved - mailed</v>
          </cell>
          <cell r="I2" t="str">
            <v>BSU</v>
          </cell>
        </row>
        <row r="3">
          <cell r="A3" t="str">
            <v>CS</v>
          </cell>
          <cell r="C3" t="str">
            <v>Cleared (AS)</v>
          </cell>
          <cell r="D3" t="str">
            <v>N/A</v>
          </cell>
          <cell r="E3" t="str">
            <v>ABCTE</v>
          </cell>
          <cell r="F3" t="str">
            <v>BA</v>
          </cell>
          <cell r="G3" t="str">
            <v>Y-2</v>
          </cell>
          <cell r="H3" t="str">
            <v>Approved - not mailed</v>
          </cell>
          <cell r="I3" t="str">
            <v>BYU-I</v>
          </cell>
        </row>
        <row r="4">
          <cell r="A4" t="str">
            <v>PSS</v>
          </cell>
          <cell r="C4" t="str">
            <v>Need Employ BIC</v>
          </cell>
          <cell r="D4" t="str">
            <v>Endorsement</v>
          </cell>
          <cell r="E4" t="str">
            <v>ABCTE/Opt. IV</v>
          </cell>
          <cell r="F4" t="str">
            <v>N/A</v>
          </cell>
          <cell r="G4" t="str">
            <v>Y-3</v>
          </cell>
          <cell r="H4" t="str">
            <v>Not Approved</v>
          </cell>
          <cell r="I4" t="str">
            <v>CofI</v>
          </cell>
        </row>
        <row r="5">
          <cell r="A5" t="str">
            <v>Provisional</v>
          </cell>
          <cell r="C5" t="str">
            <v>Need Cert BIC</v>
          </cell>
          <cell r="E5" t="str">
            <v>ABCTE/Univ</v>
          </cell>
          <cell r="F5" t="str">
            <v>Needs Rubric</v>
          </cell>
          <cell r="G5" t="str">
            <v>Y-4</v>
          </cell>
          <cell r="H5" t="str">
            <v>Complete</v>
          </cell>
          <cell r="I5" t="str">
            <v>CSI</v>
          </cell>
        </row>
        <row r="6">
          <cell r="C6" t="str">
            <v>Need BIC Form</v>
          </cell>
          <cell r="E6" t="str">
            <v>CTE</v>
          </cell>
          <cell r="F6" t="str">
            <v>Praxis II</v>
          </cell>
          <cell r="H6" t="str">
            <v>Incomplete</v>
          </cell>
          <cell r="I6" t="str">
            <v>LCSC</v>
          </cell>
        </row>
        <row r="7">
          <cell r="C7" t="str">
            <v>In Process</v>
          </cell>
          <cell r="E7" t="str">
            <v>TFA</v>
          </cell>
          <cell r="F7" t="str">
            <v xml:space="preserve">DNQ Rubric </v>
          </cell>
          <cell r="H7" t="str">
            <v>Board - Pending</v>
          </cell>
          <cell r="I7" t="str">
            <v>NNU</v>
          </cell>
        </row>
        <row r="8">
          <cell r="C8" t="str">
            <v>Forwarded</v>
          </cell>
          <cell r="E8" t="str">
            <v>N/A</v>
          </cell>
          <cell r="F8" t="str">
            <v>Rubric Eval</v>
          </cell>
          <cell r="H8" t="str">
            <v>Board - Mailed</v>
          </cell>
          <cell r="I8" t="str">
            <v>ISU</v>
          </cell>
        </row>
        <row r="9">
          <cell r="C9" t="str">
            <v>Pending (AS)</v>
          </cell>
          <cell r="E9" t="str">
            <v>Option III</v>
          </cell>
          <cell r="F9" t="str">
            <v>CPL Rubric</v>
          </cell>
          <cell r="I9" t="str">
            <v>Teach Now</v>
          </cell>
        </row>
        <row r="10">
          <cell r="E10" t="str">
            <v>Option IV</v>
          </cell>
          <cell r="I10" t="str">
            <v>UofI</v>
          </cell>
        </row>
        <row r="11">
          <cell r="E11" t="str">
            <v>Out of State</v>
          </cell>
          <cell r="I11" t="str">
            <v>GCU</v>
          </cell>
        </row>
        <row r="12">
          <cell r="E12" t="str">
            <v>Other</v>
          </cell>
          <cell r="I12" t="str">
            <v>WGU</v>
          </cell>
        </row>
        <row r="13">
          <cell r="I13" t="str">
            <v>Capella</v>
          </cell>
        </row>
        <row r="14">
          <cell r="I14" t="str">
            <v>Out of State-Other</v>
          </cell>
        </row>
        <row r="15">
          <cell r="I15" t="str">
            <v>1 Pathway</v>
          </cell>
        </row>
        <row r="16">
          <cell r="I16" t="str">
            <v>2 Pathway</v>
          </cell>
        </row>
      </sheetData>
      <sheetData sheetId="2" refreshError="1"/>
      <sheetData sheetId="3">
        <row r="2">
          <cell r="A2">
            <v>2098</v>
          </cell>
          <cell r="B2" t="str">
            <v>Sports Medicine/Athletic Train</v>
          </cell>
          <cell r="C2" t="str">
            <v>Standard Instructional</v>
          </cell>
        </row>
        <row r="3">
          <cell r="A3">
            <v>2085</v>
          </cell>
          <cell r="B3" t="str">
            <v>Emergency Medical Technician (6-12)</v>
          </cell>
          <cell r="C3" t="str">
            <v>Pupil Service Staff</v>
          </cell>
        </row>
        <row r="4">
          <cell r="A4">
            <v>2000</v>
          </cell>
          <cell r="B4" t="str">
            <v>Orientation Health Occupations 6-12</v>
          </cell>
          <cell r="C4" t="str">
            <v>Administrator</v>
          </cell>
        </row>
        <row r="5">
          <cell r="A5">
            <v>3025</v>
          </cell>
          <cell r="B5" t="str">
            <v>Culinary Arts 6-12</v>
          </cell>
          <cell r="C5" t="str">
            <v>Occupational Specialist Type</v>
          </cell>
        </row>
        <row r="6">
          <cell r="A6">
            <v>4024</v>
          </cell>
          <cell r="B6" t="str">
            <v>Information/Communication Tech (6-12)</v>
          </cell>
        </row>
        <row r="7">
          <cell r="A7">
            <v>6157</v>
          </cell>
          <cell r="B7" t="str">
            <v>Computer Science PLTW (6-12)</v>
          </cell>
        </row>
        <row r="8">
          <cell r="A8">
            <v>6180</v>
          </cell>
          <cell r="B8" t="str">
            <v>Graphic Arts/Journalism 6-12</v>
          </cell>
        </row>
        <row r="9">
          <cell r="A9">
            <v>6190</v>
          </cell>
          <cell r="B9" t="str">
            <v>Graphic/Printing Communication 6-12</v>
          </cell>
        </row>
        <row r="10">
          <cell r="A10">
            <v>6195</v>
          </cell>
          <cell r="B10" t="str">
            <v>Television Production/Broadcasting (6-12)</v>
          </cell>
        </row>
        <row r="11">
          <cell r="A11">
            <v>7010</v>
          </cell>
          <cell r="B11" t="str">
            <v>All Subjects (K-8)</v>
          </cell>
        </row>
        <row r="12">
          <cell r="A12">
            <v>7014</v>
          </cell>
          <cell r="B12" t="str">
            <v>Blended Elementary Education/Elementary Special Education  (4-6)</v>
          </cell>
        </row>
        <row r="13">
          <cell r="A13">
            <v>7018</v>
          </cell>
          <cell r="B13" t="str">
            <v xml:space="preserve">Audiology </v>
          </cell>
        </row>
        <row r="14">
          <cell r="A14">
            <v>7019</v>
          </cell>
          <cell r="B14" t="str">
            <v>Early Childhood Special Education (PK-3)</v>
          </cell>
        </row>
        <row r="15">
          <cell r="A15">
            <v>7020</v>
          </cell>
          <cell r="B15" t="str">
            <v>Teacher Librarian (K-12)</v>
          </cell>
        </row>
        <row r="16">
          <cell r="A16">
            <v>7022</v>
          </cell>
          <cell r="B16" t="str">
            <v>School Counselor (K-12)</v>
          </cell>
        </row>
        <row r="17">
          <cell r="A17">
            <v>7023</v>
          </cell>
          <cell r="B17" t="str">
            <v>School Counselor - Basic  (K-12)</v>
          </cell>
        </row>
        <row r="18">
          <cell r="A18">
            <v>7024</v>
          </cell>
          <cell r="B18" t="str">
            <v xml:space="preserve">School Psychologist </v>
          </cell>
        </row>
        <row r="19">
          <cell r="A19">
            <v>7025</v>
          </cell>
          <cell r="B19" t="str">
            <v xml:space="preserve">Speech-Language Pathologist </v>
          </cell>
        </row>
        <row r="20">
          <cell r="A20">
            <v>7026</v>
          </cell>
          <cell r="B20" t="str">
            <v xml:space="preserve">School Social Worker </v>
          </cell>
        </row>
        <row r="21">
          <cell r="A21">
            <v>7027</v>
          </cell>
          <cell r="B21" t="str">
            <v xml:space="preserve">School Nurse </v>
          </cell>
        </row>
        <row r="22">
          <cell r="A22">
            <v>7028</v>
          </cell>
          <cell r="B22" t="str">
            <v>Gifted and Talented (K-12)</v>
          </cell>
        </row>
        <row r="23">
          <cell r="A23">
            <v>7029</v>
          </cell>
          <cell r="B23" t="str">
            <v>Exceptional Child Generalist (K-12)</v>
          </cell>
        </row>
        <row r="24">
          <cell r="A24">
            <v>7030</v>
          </cell>
          <cell r="B24" t="str">
            <v>Deaf/Hard of Hearing (K-12)</v>
          </cell>
        </row>
        <row r="25">
          <cell r="A25">
            <v>7035</v>
          </cell>
          <cell r="B25" t="str">
            <v>Visual Impairment (K-12)</v>
          </cell>
        </row>
        <row r="26">
          <cell r="A26">
            <v>7036</v>
          </cell>
          <cell r="B26" t="str">
            <v>Exceptional Child Generalist (K-8)</v>
          </cell>
        </row>
        <row r="27">
          <cell r="A27">
            <v>7037</v>
          </cell>
          <cell r="B27" t="str">
            <v>Exceptional Child Generalist (6-12)</v>
          </cell>
        </row>
        <row r="28">
          <cell r="A28">
            <v>7038</v>
          </cell>
          <cell r="B28" t="str">
            <v>Bilingual Education (K-12)</v>
          </cell>
        </row>
        <row r="29">
          <cell r="A29">
            <v>7045</v>
          </cell>
          <cell r="B29" t="str">
            <v>Special Education Consulting Teacher (K-12)</v>
          </cell>
        </row>
        <row r="30">
          <cell r="A30">
            <v>7046</v>
          </cell>
          <cell r="B30" t="str">
            <v>Director of Special Education (Pre-K-12)</v>
          </cell>
        </row>
        <row r="31">
          <cell r="A31">
            <v>7050</v>
          </cell>
          <cell r="B31" t="str">
            <v>Superintendent (Pre-K-12)</v>
          </cell>
        </row>
        <row r="32">
          <cell r="A32">
            <v>7053</v>
          </cell>
          <cell r="B32" t="str">
            <v>School Principal (Pre-K-12)</v>
          </cell>
        </row>
        <row r="33">
          <cell r="A33">
            <v>7080</v>
          </cell>
          <cell r="B33" t="str">
            <v>Junior ROTC (6-12)</v>
          </cell>
        </row>
        <row r="34">
          <cell r="A34">
            <v>7083</v>
          </cell>
          <cell r="B34" t="str">
            <v>Blended Early Childhood Education/Early Childhood Special Education (PK-3)</v>
          </cell>
        </row>
        <row r="35">
          <cell r="A35">
            <v>7092</v>
          </cell>
          <cell r="B35" t="str">
            <v>Marketing Technology Education (6-12)</v>
          </cell>
        </row>
        <row r="36">
          <cell r="A36">
            <v>7093</v>
          </cell>
          <cell r="B36" t="str">
            <v>Business Technology Education (6-12)</v>
          </cell>
        </row>
        <row r="37">
          <cell r="A37">
            <v>7120</v>
          </cell>
          <cell r="B37" t="str">
            <v>English (6-12)</v>
          </cell>
        </row>
        <row r="38">
          <cell r="A38">
            <v>7126</v>
          </cell>
          <cell r="B38" t="str">
            <v>English as a Second Language (ESL) (K-12)</v>
          </cell>
        </row>
        <row r="39">
          <cell r="A39">
            <v>7133</v>
          </cell>
          <cell r="B39" t="str">
            <v>Humanities (6-12)</v>
          </cell>
        </row>
        <row r="40">
          <cell r="A40">
            <v>7134</v>
          </cell>
          <cell r="B40" t="str">
            <v>Journalism (6-12)</v>
          </cell>
        </row>
        <row r="41">
          <cell r="A41">
            <v>7137</v>
          </cell>
          <cell r="B41" t="str">
            <v>Theater Arts (6-12)</v>
          </cell>
        </row>
        <row r="42">
          <cell r="A42">
            <v>7139</v>
          </cell>
          <cell r="B42" t="str">
            <v>Literacy (K-12)</v>
          </cell>
        </row>
        <row r="43">
          <cell r="A43">
            <v>7144</v>
          </cell>
          <cell r="B43" t="str">
            <v>Communication (6-12)</v>
          </cell>
        </row>
        <row r="44">
          <cell r="A44">
            <v>7200</v>
          </cell>
          <cell r="B44" t="str">
            <v>Social Studies (6-12)</v>
          </cell>
        </row>
        <row r="45">
          <cell r="A45">
            <v>7221</v>
          </cell>
          <cell r="B45" t="str">
            <v>History (6-12)</v>
          </cell>
        </row>
        <row r="46">
          <cell r="A46">
            <v>7222</v>
          </cell>
          <cell r="B46" t="str">
            <v>American Government/ Political Science (6-12)</v>
          </cell>
        </row>
        <row r="47">
          <cell r="A47">
            <v>7226</v>
          </cell>
          <cell r="B47" t="str">
            <v>Geography (6-12)</v>
          </cell>
        </row>
        <row r="48">
          <cell r="A48">
            <v>7228</v>
          </cell>
          <cell r="B48" t="str">
            <v>Economics (6-12)</v>
          </cell>
        </row>
        <row r="49">
          <cell r="A49">
            <v>7229</v>
          </cell>
          <cell r="B49" t="str">
            <v>Sociology (6-12)</v>
          </cell>
        </row>
        <row r="50">
          <cell r="A50">
            <v>7231</v>
          </cell>
          <cell r="B50" t="str">
            <v>Psychology (6-12)</v>
          </cell>
        </row>
        <row r="51">
          <cell r="A51">
            <v>7236</v>
          </cell>
          <cell r="B51" t="str">
            <v>Sociology/Anthropology (6-12)</v>
          </cell>
        </row>
        <row r="52">
          <cell r="A52">
            <v>7299</v>
          </cell>
          <cell r="B52" t="str">
            <v>Mathematics Consulting Teacher (K-12)</v>
          </cell>
        </row>
        <row r="53">
          <cell r="A53">
            <v>7300</v>
          </cell>
          <cell r="B53" t="str">
            <v>Mathematics (6-12)</v>
          </cell>
        </row>
        <row r="54">
          <cell r="A54">
            <v>7320</v>
          </cell>
          <cell r="B54" t="str">
            <v>Mathematics - Basic (6-12)</v>
          </cell>
        </row>
        <row r="55">
          <cell r="A55">
            <v>7400</v>
          </cell>
          <cell r="B55" t="str">
            <v>Computer Science (6-12)</v>
          </cell>
        </row>
        <row r="56">
          <cell r="A56">
            <v>7420</v>
          </cell>
          <cell r="B56" t="str">
            <v>Natural Science (6-12)</v>
          </cell>
        </row>
        <row r="57">
          <cell r="A57">
            <v>7421</v>
          </cell>
          <cell r="B57" t="str">
            <v>Biological Science (6-12)</v>
          </cell>
        </row>
        <row r="58">
          <cell r="A58">
            <v>7430</v>
          </cell>
          <cell r="B58" t="str">
            <v>Physical Science (6-12)</v>
          </cell>
        </row>
        <row r="59">
          <cell r="A59">
            <v>7440</v>
          </cell>
          <cell r="B59" t="str">
            <v>Chemistry (6-12)</v>
          </cell>
        </row>
        <row r="60">
          <cell r="A60">
            <v>7450</v>
          </cell>
          <cell r="B60" t="str">
            <v>Physics  (6-12)</v>
          </cell>
        </row>
        <row r="61">
          <cell r="A61">
            <v>7451</v>
          </cell>
          <cell r="B61" t="str">
            <v>Earth and Space Science (6-12)</v>
          </cell>
        </row>
        <row r="62">
          <cell r="A62">
            <v>7452</v>
          </cell>
          <cell r="B62" t="str">
            <v>Geology (6-12)</v>
          </cell>
        </row>
        <row r="63">
          <cell r="A63">
            <v>7511</v>
          </cell>
          <cell r="B63" t="str">
            <v>Physical Education (PE) (K-12)</v>
          </cell>
        </row>
        <row r="64">
          <cell r="A64">
            <v>7512</v>
          </cell>
          <cell r="B64" t="str">
            <v>Physical Education (PE) (6-12)</v>
          </cell>
        </row>
        <row r="65">
          <cell r="A65">
            <v>7520</v>
          </cell>
          <cell r="B65" t="str">
            <v>Health (6-12)</v>
          </cell>
        </row>
        <row r="66">
          <cell r="A66">
            <v>7521</v>
          </cell>
          <cell r="B66" t="str">
            <v>Health (K-12)</v>
          </cell>
        </row>
        <row r="67">
          <cell r="A67">
            <v>7700</v>
          </cell>
          <cell r="B67" t="str">
            <v>World Language  (6-12)</v>
          </cell>
        </row>
        <row r="68">
          <cell r="A68">
            <v>7701</v>
          </cell>
          <cell r="B68" t="str">
            <v>World Language - American Sign Language  (K-12)</v>
          </cell>
        </row>
        <row r="69">
          <cell r="A69">
            <v>7702</v>
          </cell>
          <cell r="B69" t="str">
            <v>World Language - American Sign Language  (6-12)</v>
          </cell>
        </row>
        <row r="70">
          <cell r="A70">
            <v>7710</v>
          </cell>
          <cell r="B70" t="str">
            <v>World Language  (K-12)</v>
          </cell>
        </row>
        <row r="71">
          <cell r="A71">
            <v>7711</v>
          </cell>
          <cell r="B71" t="str">
            <v>World Language - Spanish  (K-12)</v>
          </cell>
        </row>
        <row r="72">
          <cell r="A72">
            <v>7712</v>
          </cell>
          <cell r="B72" t="str">
            <v>World Language - French  (K-12)</v>
          </cell>
        </row>
        <row r="73">
          <cell r="A73">
            <v>7713</v>
          </cell>
          <cell r="B73" t="str">
            <v>World Language - German  (K-12)</v>
          </cell>
        </row>
        <row r="74">
          <cell r="A74">
            <v>7714</v>
          </cell>
          <cell r="B74" t="str">
            <v>World Language - Russian  (K-12)</v>
          </cell>
        </row>
        <row r="75">
          <cell r="A75">
            <v>7715</v>
          </cell>
          <cell r="B75" t="str">
            <v>World Language - Chinese  (K-12)</v>
          </cell>
        </row>
        <row r="76">
          <cell r="A76">
            <v>7720</v>
          </cell>
          <cell r="B76" t="str">
            <v>World Language - Spanish  (6-12)</v>
          </cell>
        </row>
        <row r="77">
          <cell r="A77">
            <v>7730</v>
          </cell>
          <cell r="B77" t="str">
            <v>World Language - French  (6-12)</v>
          </cell>
        </row>
        <row r="78">
          <cell r="A78">
            <v>7740</v>
          </cell>
          <cell r="B78" t="str">
            <v>World Language - German  (6-12)</v>
          </cell>
        </row>
        <row r="79">
          <cell r="A79">
            <v>7750</v>
          </cell>
          <cell r="B79" t="str">
            <v>World Language - Latin  (K-12)</v>
          </cell>
        </row>
        <row r="80">
          <cell r="A80">
            <v>7760</v>
          </cell>
          <cell r="B80" t="str">
            <v>World Language - Russian  (6-12)</v>
          </cell>
        </row>
        <row r="81">
          <cell r="A81">
            <v>7770</v>
          </cell>
          <cell r="B81" t="str">
            <v>American Indian Language (K-12)</v>
          </cell>
        </row>
        <row r="82">
          <cell r="A82">
            <v>7779</v>
          </cell>
          <cell r="B82" t="str">
            <v>World Language - Greek  (6-12)</v>
          </cell>
        </row>
        <row r="83">
          <cell r="A83">
            <v>7780</v>
          </cell>
          <cell r="B83" t="str">
            <v>World Language - Greek  (K-12)</v>
          </cell>
        </row>
        <row r="84">
          <cell r="A84">
            <v>7781</v>
          </cell>
          <cell r="B84" t="str">
            <v>World Language - Arabic  (6-12)</v>
          </cell>
        </row>
        <row r="85">
          <cell r="A85">
            <v>7782</v>
          </cell>
          <cell r="B85" t="str">
            <v>World Language - Arabic  (K-12)</v>
          </cell>
        </row>
        <row r="86">
          <cell r="A86">
            <v>7789</v>
          </cell>
          <cell r="B86" t="str">
            <v>World Language - Persian  (6-12)</v>
          </cell>
        </row>
        <row r="87">
          <cell r="A87">
            <v>7790</v>
          </cell>
          <cell r="B87" t="str">
            <v>World Language - Persian  (K-12)</v>
          </cell>
        </row>
        <row r="88">
          <cell r="A88">
            <v>7791</v>
          </cell>
          <cell r="B88" t="str">
            <v>World Language - Portuguese  (K-12)</v>
          </cell>
        </row>
        <row r="89">
          <cell r="A89">
            <v>7792</v>
          </cell>
          <cell r="B89" t="str">
            <v>World Language - Japanese  (K-12)</v>
          </cell>
        </row>
        <row r="90">
          <cell r="A90">
            <v>7793</v>
          </cell>
          <cell r="B90" t="str">
            <v>World Language - Italian  (K-12)</v>
          </cell>
        </row>
        <row r="91">
          <cell r="A91">
            <v>7794</v>
          </cell>
          <cell r="B91" t="str">
            <v>World Language - Hebrew  (K-12)</v>
          </cell>
        </row>
        <row r="92">
          <cell r="A92">
            <v>7795</v>
          </cell>
          <cell r="B92" t="str">
            <v>World Language - Korean  (K-12)</v>
          </cell>
        </row>
        <row r="93">
          <cell r="A93">
            <v>7796</v>
          </cell>
          <cell r="B93" t="str">
            <v>World Language - Chinese  (6-12)</v>
          </cell>
        </row>
        <row r="94">
          <cell r="A94">
            <v>7797</v>
          </cell>
          <cell r="B94" t="str">
            <v>World Language - Slovak  (K-12)</v>
          </cell>
        </row>
        <row r="95">
          <cell r="A95">
            <v>7798</v>
          </cell>
          <cell r="B95" t="str">
            <v>World Language - Czech  (K-12)</v>
          </cell>
        </row>
        <row r="96">
          <cell r="A96">
            <v>7810</v>
          </cell>
          <cell r="B96" t="str">
            <v>Music (K-12)</v>
          </cell>
        </row>
        <row r="97">
          <cell r="A97">
            <v>7820</v>
          </cell>
          <cell r="B97" t="str">
            <v>Music (6-12)</v>
          </cell>
        </row>
        <row r="98">
          <cell r="A98">
            <v>7851</v>
          </cell>
          <cell r="B98" t="str">
            <v>Visual Arts (K-12)</v>
          </cell>
        </row>
        <row r="99">
          <cell r="A99">
            <v>7852</v>
          </cell>
          <cell r="B99" t="str">
            <v>Visual Arts (6-12)</v>
          </cell>
        </row>
        <row r="100">
          <cell r="A100">
            <v>7921</v>
          </cell>
          <cell r="B100" t="str">
            <v>Agriculture Science and Technology (6-12)</v>
          </cell>
        </row>
        <row r="101">
          <cell r="A101">
            <v>7971</v>
          </cell>
          <cell r="B101" t="str">
            <v>Family and Consumer Sciences (6-12)</v>
          </cell>
        </row>
        <row r="102">
          <cell r="A102">
            <v>7981</v>
          </cell>
          <cell r="B102" t="str">
            <v>Technology Education (6-12)</v>
          </cell>
        </row>
        <row r="103">
          <cell r="A103">
            <v>7989</v>
          </cell>
          <cell r="B103" t="str">
            <v>Online-Teacher (PK-12)</v>
          </cell>
        </row>
        <row r="104">
          <cell r="A104">
            <v>7990</v>
          </cell>
          <cell r="B104" t="str">
            <v>Engineering (6-12)</v>
          </cell>
        </row>
        <row r="105">
          <cell r="A105">
            <v>8120</v>
          </cell>
          <cell r="B105" t="str">
            <v>English (5-9)</v>
          </cell>
        </row>
        <row r="106">
          <cell r="A106">
            <v>8133</v>
          </cell>
          <cell r="B106" t="str">
            <v>Humanities (5-9)</v>
          </cell>
        </row>
        <row r="107">
          <cell r="A107">
            <v>8134</v>
          </cell>
          <cell r="B107" t="str">
            <v>Journalism (5-9)</v>
          </cell>
        </row>
        <row r="108">
          <cell r="A108">
            <v>8137</v>
          </cell>
          <cell r="B108" t="str">
            <v>Theater Arts (5-9)</v>
          </cell>
        </row>
        <row r="109">
          <cell r="A109">
            <v>8144</v>
          </cell>
          <cell r="B109" t="str">
            <v>Communication (5-9)</v>
          </cell>
        </row>
        <row r="110">
          <cell r="A110">
            <v>8200</v>
          </cell>
          <cell r="B110" t="str">
            <v>Social Studies (5-9)</v>
          </cell>
        </row>
        <row r="111">
          <cell r="A111">
            <v>8221</v>
          </cell>
          <cell r="B111" t="str">
            <v>History (5-9)</v>
          </cell>
        </row>
        <row r="112">
          <cell r="A112">
            <v>8222</v>
          </cell>
          <cell r="B112" t="str">
            <v>American Government/Political Science (5-9)</v>
          </cell>
        </row>
        <row r="113">
          <cell r="A113">
            <v>8226</v>
          </cell>
          <cell r="B113" t="str">
            <v>Geography (5-9)</v>
          </cell>
        </row>
        <row r="114">
          <cell r="A114">
            <v>8228</v>
          </cell>
          <cell r="B114" t="str">
            <v>Economics (5-9)</v>
          </cell>
        </row>
        <row r="115">
          <cell r="A115">
            <v>8229</v>
          </cell>
          <cell r="B115" t="str">
            <v>Sociology (5-9)</v>
          </cell>
        </row>
        <row r="116">
          <cell r="A116">
            <v>8231</v>
          </cell>
          <cell r="B116" t="str">
            <v>Psychology (5-9)</v>
          </cell>
        </row>
        <row r="117">
          <cell r="A117">
            <v>8236</v>
          </cell>
          <cell r="B117" t="str">
            <v>Sociology/Anthropology (5-9)</v>
          </cell>
        </row>
        <row r="118">
          <cell r="A118">
            <v>8300</v>
          </cell>
          <cell r="B118" t="str">
            <v>Mathematics (5-9)</v>
          </cell>
        </row>
        <row r="119">
          <cell r="A119">
            <v>8320</v>
          </cell>
          <cell r="B119" t="str">
            <v>Mathematics - Basic (5-9)</v>
          </cell>
        </row>
        <row r="120">
          <cell r="A120">
            <v>8400</v>
          </cell>
          <cell r="B120" t="str">
            <v>Computer Science (5-9)</v>
          </cell>
        </row>
        <row r="121">
          <cell r="A121">
            <v>8420</v>
          </cell>
          <cell r="B121" t="str">
            <v>Natural Science (5-9)</v>
          </cell>
        </row>
        <row r="122">
          <cell r="A122">
            <v>8421</v>
          </cell>
          <cell r="B122" t="str">
            <v>Biological Science (5-9)</v>
          </cell>
        </row>
        <row r="123">
          <cell r="A123">
            <v>8430</v>
          </cell>
          <cell r="B123" t="str">
            <v>Physical Science (5-9)</v>
          </cell>
        </row>
        <row r="124">
          <cell r="A124">
            <v>8440</v>
          </cell>
          <cell r="B124" t="str">
            <v>Chemistry (5-9)</v>
          </cell>
        </row>
        <row r="125">
          <cell r="A125">
            <v>8450</v>
          </cell>
          <cell r="B125" t="str">
            <v>Physics  (5-9)</v>
          </cell>
        </row>
        <row r="126">
          <cell r="A126">
            <v>8451</v>
          </cell>
          <cell r="B126" t="str">
            <v>Earth and Space Science (5-9)</v>
          </cell>
        </row>
        <row r="127">
          <cell r="A127">
            <v>8452</v>
          </cell>
          <cell r="B127" t="str">
            <v>Geology (5-9)</v>
          </cell>
        </row>
        <row r="128">
          <cell r="A128">
            <v>8453</v>
          </cell>
          <cell r="B128" t="str">
            <v>Science - Middle Level (5-9)</v>
          </cell>
        </row>
        <row r="129">
          <cell r="A129">
            <v>8510</v>
          </cell>
          <cell r="B129" t="str">
            <v>Physical Education (PE) (5-9)</v>
          </cell>
        </row>
        <row r="130">
          <cell r="A130">
            <v>8520</v>
          </cell>
          <cell r="B130" t="str">
            <v>Health (5-9)</v>
          </cell>
        </row>
        <row r="131">
          <cell r="A131">
            <v>8700</v>
          </cell>
          <cell r="B131" t="str">
            <v>World Language  (5-9)</v>
          </cell>
        </row>
        <row r="132">
          <cell r="A132">
            <v>8702</v>
          </cell>
          <cell r="B132" t="str">
            <v>World Language - American Sign Language  (5-9)</v>
          </cell>
        </row>
        <row r="133">
          <cell r="A133">
            <v>8720</v>
          </cell>
          <cell r="B133" t="str">
            <v>World Language - Spanish  (5-9)</v>
          </cell>
        </row>
        <row r="134">
          <cell r="A134">
            <v>8740</v>
          </cell>
          <cell r="B134" t="str">
            <v>World Language - German  (5-9)</v>
          </cell>
        </row>
        <row r="135">
          <cell r="A135">
            <v>8760</v>
          </cell>
          <cell r="B135" t="str">
            <v>World Language - Russian  (5-9)</v>
          </cell>
        </row>
        <row r="136">
          <cell r="A136">
            <v>8781</v>
          </cell>
          <cell r="B136" t="str">
            <v>World Language - Arabic  (5-9)</v>
          </cell>
        </row>
        <row r="137">
          <cell r="A137">
            <v>8790</v>
          </cell>
          <cell r="B137" t="str">
            <v>World Language - Persian  (5-9)</v>
          </cell>
        </row>
        <row r="138">
          <cell r="A138">
            <v>8796</v>
          </cell>
          <cell r="B138" t="str">
            <v>World Language - Chinese  (5-9)</v>
          </cell>
        </row>
        <row r="139">
          <cell r="A139">
            <v>8820</v>
          </cell>
          <cell r="B139" t="str">
            <v>Music (5-9)</v>
          </cell>
        </row>
        <row r="140">
          <cell r="A140">
            <v>8830</v>
          </cell>
          <cell r="B140" t="str">
            <v>World Language - French  (5-9)</v>
          </cell>
        </row>
        <row r="141">
          <cell r="A141">
            <v>8852</v>
          </cell>
          <cell r="B141" t="str">
            <v>Visual Arts (5-9)</v>
          </cell>
        </row>
        <row r="142">
          <cell r="A142">
            <v>8990</v>
          </cell>
          <cell r="B142" t="str">
            <v>Engineering (5-9)</v>
          </cell>
        </row>
        <row r="143">
          <cell r="A143">
            <v>9000</v>
          </cell>
          <cell r="B143" t="str">
            <v xml:space="preserve">Occupational Therapist </v>
          </cell>
        </row>
        <row r="144">
          <cell r="A144">
            <v>9001</v>
          </cell>
          <cell r="B144" t="str">
            <v xml:space="preserve">Physical Therapist 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5" name="Table5" displayName="Table5" ref="A1:F24" totalsRowShown="0" headerRowDxfId="43" dataDxfId="41" headerRowBorderDxfId="42" tableBorderDxfId="40" totalsRowBorderDxfId="39">
  <autoFilter ref="A1:F24"/>
  <sortState ref="A2:F24">
    <sortCondition ref="A2:A24"/>
    <sortCondition ref="D2:D24"/>
    <sortCondition ref="E2:E24"/>
    <sortCondition ref="F2:F24"/>
  </sortState>
  <tableColumns count="6">
    <tableColumn id="1" name="Local Education Agency (LEA) Name" dataDxfId="38">
      <calculatedColumnFormula>VLOOKUP(B2,Table14[#All],2,FALSE)</calculatedColumnFormula>
    </tableColumn>
    <tableColumn id="2" name="LEA #" dataDxfId="37"/>
    <tableColumn id="6" name="LEA Region #" dataDxfId="36">
      <calculatedColumnFormula>VLOOKUP(B2,Table14[#All],3,FALSE)</calculatedColumnFormula>
    </tableColumn>
    <tableColumn id="3" name="Endorsement 1" dataDxfId="35"/>
    <tableColumn id="4" name="Endorsement 2" dataDxfId="34"/>
    <tableColumn id="5" name="Endorsement 3" dataDxfId="33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6-2017 Non-Traditional - TFA by Individual" altTextSummary="2016-2017 Non-Traditional - TFA by Individual"/>
    </ext>
  </extLst>
</table>
</file>

<file path=xl/tables/table2.xml><?xml version="1.0" encoding="utf-8"?>
<table xmlns="http://schemas.openxmlformats.org/spreadsheetml/2006/main" id="6" name="Table57" displayName="Table57" ref="A1:C7" totalsRowShown="0" headerRowDxfId="31" dataDxfId="29" headerRowBorderDxfId="30" tableBorderDxfId="28" totalsRowBorderDxfId="27">
  <autoFilter ref="A1:C7"/>
  <sortState ref="A2:C7">
    <sortCondition ref="A1:A7"/>
  </sortState>
  <tableColumns count="3">
    <tableColumn id="1" name="Local Education Agency (LEA) Name" dataDxfId="26">
      <calculatedColumnFormula>VLOOKUP(B2,Table14[#All],2,FALSE)</calculatedColumnFormula>
    </tableColumn>
    <tableColumn id="2" name="LEA #" dataDxfId="25"/>
    <tableColumn id="3" name="Total Issued" dataDxfId="24">
      <calculatedColumnFormula>COUNTIF(Table5[Local Education Agency (LEA) Name],Table57[[#This Row],[Local Education Agency (LEA) Name]])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6-2017 Non-Traditional - TFA by Local Education Agency" altTextSummary="2016-2017 Non-Traditional - TFA by Local Education Agency"/>
    </ext>
  </extLst>
</table>
</file>

<file path=xl/tables/table3.xml><?xml version="1.0" encoding="utf-8"?>
<table xmlns="http://schemas.openxmlformats.org/spreadsheetml/2006/main" id="1" name="Table572" displayName="Table572" ref="A1:C7" totalsRowShown="0" headerRowDxfId="22" dataDxfId="20" headerRowBorderDxfId="21" tableBorderDxfId="19" totalsRowBorderDxfId="18">
  <autoFilter ref="A1:C7"/>
  <sortState ref="A2:C107">
    <sortCondition ref="A1:A107"/>
  </sortState>
  <tableColumns count="3">
    <tableColumn id="1" name="LEA Region" dataDxfId="17"/>
    <tableColumn id="2" name="LEA Region #" dataDxfId="16"/>
    <tableColumn id="3" name="Total Issued" dataDxfId="15">
      <calculatedColumnFormula>COUNTIF('TFA by Individual'!C:C,B2)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6-2017 Non-Traditional - TFA by Local Education Agency Region" altTextSummary="2016-2017 Non-Traditional - TFA by Local Education Agency Region"/>
    </ext>
  </extLst>
</table>
</file>

<file path=xl/tables/table4.xml><?xml version="1.0" encoding="utf-8"?>
<table xmlns="http://schemas.openxmlformats.org/spreadsheetml/2006/main" id="7" name="Table18" displayName="Table18" ref="A1:B11" totalsRowShown="0" headerRowDxfId="12" dataDxfId="10" headerRowBorderDxfId="11" tableBorderDxfId="9">
  <autoFilter ref="A1:B11"/>
  <sortState ref="A2:B11">
    <sortCondition ref="A1:A11"/>
  </sortState>
  <tableColumns count="2">
    <tableColumn id="1" name="Endorsement" dataDxfId="8"/>
    <tableColumn id="2" name="Total Issued" dataDxfId="7">
      <calculatedColumnFormula>COUNTIF('TFA by Individual'!D:D,A2)+COUNTIF('TFA by Individual'!E:E,A2)+COUNTIF('TFA by Individual'!F:F,A2)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6-2017 Non-Traditional - TFA by Endorsement" altTextSummary="2016-2017 Non-Traditional - TFA by Endorsement"/>
    </ext>
  </extLst>
</table>
</file>

<file path=xl/tables/table5.xml><?xml version="1.0" encoding="utf-8"?>
<table xmlns="http://schemas.openxmlformats.org/spreadsheetml/2006/main" id="3" name="Table14" displayName="Table14" ref="A1:C181" totalsRowShown="0" headerRowDxfId="5">
  <autoFilter ref="A1:C181"/>
  <sortState ref="A2:C181">
    <sortCondition ref="B1:B181"/>
  </sortState>
  <tableColumns count="3">
    <tableColumn id="1" name="LEA#"/>
    <tableColumn id="2" name="LEA"/>
    <tableColumn id="3" name="Region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id="2" name="Table1" displayName="Table1" ref="A1:B146" totalsRowShown="0" headerRowBorderDxfId="4" tableBorderDxfId="3" totalsRowBorderDxfId="2">
  <autoFilter ref="A1:B146"/>
  <sortState ref="A2:B143">
    <sortCondition ref="A2:A143"/>
    <sortCondition ref="B2:B143"/>
  </sortState>
  <tableColumns count="2">
    <tableColumn id="1" name="Certificate" dataDxfId="1"/>
    <tableColumn id="2" name="Endorsement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F24"/>
  <sheetViews>
    <sheetView tabSelected="1" zoomScaleNormal="100" workbookViewId="0"/>
  </sheetViews>
  <sheetFormatPr defaultRowHeight="14.25" x14ac:dyDescent="0.25"/>
  <cols>
    <col min="1" max="1" width="61.42578125" style="26" bestFit="1" customWidth="1"/>
    <col min="2" max="2" width="11.28515625" style="31" bestFit="1" customWidth="1"/>
    <col min="3" max="3" width="17.42578125" style="32" bestFit="1" customWidth="1"/>
    <col min="4" max="4" width="47.28515625" style="33" customWidth="1"/>
    <col min="5" max="5" width="57.7109375" style="33" bestFit="1" customWidth="1"/>
    <col min="6" max="6" width="34.28515625" style="33" bestFit="1" customWidth="1"/>
    <col min="7" max="16384" width="9.140625" style="26"/>
  </cols>
  <sheetData>
    <row r="1" spans="1:6" ht="15" x14ac:dyDescent="0.25">
      <c r="A1" s="23" t="s">
        <v>3</v>
      </c>
      <c r="B1" s="55" t="s">
        <v>4</v>
      </c>
      <c r="C1" s="24" t="s">
        <v>19</v>
      </c>
      <c r="D1" s="25" t="s">
        <v>2</v>
      </c>
      <c r="E1" s="25" t="s">
        <v>15</v>
      </c>
      <c r="F1" s="25" t="s">
        <v>16</v>
      </c>
    </row>
    <row r="2" spans="1:6" x14ac:dyDescent="0.25">
      <c r="A2" s="27" t="str">
        <f>VLOOKUP(B2,Table14[#All],2,FALSE)</f>
        <v>Caldwell</v>
      </c>
      <c r="B2" s="28">
        <v>132</v>
      </c>
      <c r="C2" s="29">
        <f>VLOOKUP(B2,Table14[#All],3,FALSE)</f>
        <v>3</v>
      </c>
      <c r="D2" s="30" t="s">
        <v>35</v>
      </c>
      <c r="E2" s="22" t="s">
        <v>70</v>
      </c>
      <c r="F2" s="22"/>
    </row>
    <row r="3" spans="1:6" x14ac:dyDescent="0.25">
      <c r="A3" s="27" t="str">
        <f>VLOOKUP(B3,Table14[#All],2,FALSE)</f>
        <v>Caldwell</v>
      </c>
      <c r="B3" s="28">
        <v>132</v>
      </c>
      <c r="C3" s="29">
        <f>VLOOKUP(B3,Table14[#All],3,FALSE)</f>
        <v>3</v>
      </c>
      <c r="D3" s="22" t="s">
        <v>35</v>
      </c>
      <c r="E3" s="22"/>
      <c r="F3" s="22"/>
    </row>
    <row r="4" spans="1:6" x14ac:dyDescent="0.25">
      <c r="A4" s="27" t="str">
        <f>VLOOKUP(B4,Table14[#All],2,FALSE)</f>
        <v>Caldwell</v>
      </c>
      <c r="B4" s="28">
        <v>132</v>
      </c>
      <c r="C4" s="29">
        <f>VLOOKUP(B4,Table14[#All],3,FALSE)</f>
        <v>3</v>
      </c>
      <c r="D4" s="22" t="s">
        <v>46</v>
      </c>
      <c r="E4" s="22"/>
      <c r="F4" s="22"/>
    </row>
    <row r="5" spans="1:6" x14ac:dyDescent="0.25">
      <c r="A5" s="27" t="str">
        <f>VLOOKUP(B5,Table14[#All],2,FALSE)</f>
        <v>Caldwell</v>
      </c>
      <c r="B5" s="28">
        <v>132</v>
      </c>
      <c r="C5" s="29">
        <f>VLOOKUP(B5,Table14[#All],3,FALSE)</f>
        <v>3</v>
      </c>
      <c r="D5" s="30" t="s">
        <v>48</v>
      </c>
      <c r="E5" s="22"/>
      <c r="F5" s="22"/>
    </row>
    <row r="6" spans="1:6" x14ac:dyDescent="0.25">
      <c r="A6" s="27" t="str">
        <f>VLOOKUP(B6,Table14[#All],2,FALSE)</f>
        <v>Caldwell</v>
      </c>
      <c r="B6" s="28">
        <v>132</v>
      </c>
      <c r="C6" s="29">
        <f>VLOOKUP(B6,Table14[#All],3,FALSE)</f>
        <v>3</v>
      </c>
      <c r="D6" s="22" t="s">
        <v>48</v>
      </c>
      <c r="E6" s="22"/>
      <c r="F6" s="22"/>
    </row>
    <row r="7" spans="1:6" x14ac:dyDescent="0.25">
      <c r="A7" s="27" t="str">
        <f>VLOOKUP(B7,Table14[#All],2,FALSE)</f>
        <v>Caldwell</v>
      </c>
      <c r="B7" s="28">
        <v>132</v>
      </c>
      <c r="C7" s="29">
        <f>VLOOKUP(B7,Table14[#All],3,FALSE)</f>
        <v>3</v>
      </c>
      <c r="D7" s="22" t="s">
        <v>62</v>
      </c>
      <c r="E7" s="22"/>
      <c r="F7" s="22"/>
    </row>
    <row r="8" spans="1:6" x14ac:dyDescent="0.25">
      <c r="A8" s="27" t="str">
        <f>VLOOKUP(B8,Table14[#All],2,FALSE)</f>
        <v>Caldwell</v>
      </c>
      <c r="B8" s="28">
        <v>132</v>
      </c>
      <c r="C8" s="29">
        <f>VLOOKUP(B8,Table14[#All],3,FALSE)</f>
        <v>3</v>
      </c>
      <c r="D8" s="22" t="s">
        <v>66</v>
      </c>
      <c r="E8" s="22" t="s">
        <v>70</v>
      </c>
      <c r="F8" s="22"/>
    </row>
    <row r="9" spans="1:6" x14ac:dyDescent="0.25">
      <c r="A9" s="27" t="str">
        <f>VLOOKUP(B9,Table14[#All],2,FALSE)</f>
        <v>Homedale</v>
      </c>
      <c r="B9" s="28">
        <v>370</v>
      </c>
      <c r="C9" s="29">
        <f>VLOOKUP(B9,Table14[#All],3,FALSE)</f>
        <v>3</v>
      </c>
      <c r="D9" s="30" t="s">
        <v>31</v>
      </c>
      <c r="E9" s="22"/>
      <c r="F9" s="22"/>
    </row>
    <row r="10" spans="1:6" x14ac:dyDescent="0.25">
      <c r="A10" s="27" t="str">
        <f>VLOOKUP(B10,Table14[#All],2,FALSE)</f>
        <v>Homedale</v>
      </c>
      <c r="B10" s="28">
        <v>370</v>
      </c>
      <c r="C10" s="29">
        <f>VLOOKUP(B10,Table14[#All],3,FALSE)</f>
        <v>3</v>
      </c>
      <c r="D10" s="22" t="s">
        <v>46</v>
      </c>
      <c r="E10" s="22"/>
      <c r="F10" s="22"/>
    </row>
    <row r="11" spans="1:6" x14ac:dyDescent="0.25">
      <c r="A11" s="27" t="str">
        <f>VLOOKUP(B11,Table14[#All],2,FALSE)</f>
        <v>Homedale</v>
      </c>
      <c r="B11" s="28">
        <v>370</v>
      </c>
      <c r="C11" s="29">
        <f>VLOOKUP(B11,Table14[#All],3,FALSE)</f>
        <v>3</v>
      </c>
      <c r="D11" s="22" t="s">
        <v>62</v>
      </c>
      <c r="E11" s="22"/>
      <c r="F11" s="22"/>
    </row>
    <row r="12" spans="1:6" x14ac:dyDescent="0.25">
      <c r="A12" s="27" t="str">
        <f>VLOOKUP(B12,Table14[#All],2,FALSE)</f>
        <v>Homedale</v>
      </c>
      <c r="B12" s="28">
        <v>370</v>
      </c>
      <c r="C12" s="29">
        <f>VLOOKUP(B12,Table14[#All],3,FALSE)</f>
        <v>3</v>
      </c>
      <c r="D12" s="22" t="s">
        <v>66</v>
      </c>
      <c r="E12" s="22" t="s">
        <v>35</v>
      </c>
      <c r="F12" s="22"/>
    </row>
    <row r="13" spans="1:6" x14ac:dyDescent="0.25">
      <c r="A13" s="27" t="str">
        <f>VLOOKUP(B13,Table14[#All],2,FALSE)</f>
        <v>Homedale</v>
      </c>
      <c r="B13" s="28">
        <v>370</v>
      </c>
      <c r="C13" s="29">
        <f>VLOOKUP(B13,Table14[#All],3,FALSE)</f>
        <v>3</v>
      </c>
      <c r="D13" s="22" t="s">
        <v>66</v>
      </c>
      <c r="E13" s="22"/>
      <c r="F13" s="22"/>
    </row>
    <row r="14" spans="1:6" x14ac:dyDescent="0.25">
      <c r="A14" s="27" t="str">
        <f>VLOOKUP(B14,Table14[#All],2,FALSE)</f>
        <v>Idaho Arts Charter School</v>
      </c>
      <c r="B14" s="28">
        <v>795</v>
      </c>
      <c r="C14" s="29">
        <f>VLOOKUP(B14,Table14[#All],3,FALSE)</f>
        <v>3</v>
      </c>
      <c r="D14" s="30" t="s">
        <v>46</v>
      </c>
      <c r="E14" s="22"/>
      <c r="F14" s="22"/>
    </row>
    <row r="15" spans="1:6" x14ac:dyDescent="0.25">
      <c r="A15" s="27" t="str">
        <f>VLOOKUP(B15,Table14[#All],2,FALSE)</f>
        <v>Idaho Arts Charter School</v>
      </c>
      <c r="B15" s="28">
        <v>795</v>
      </c>
      <c r="C15" s="29">
        <f>VLOOKUP(B15,Table14[#All],3,FALSE)</f>
        <v>3</v>
      </c>
      <c r="D15" s="30" t="s">
        <v>48</v>
      </c>
      <c r="E15" s="22" t="s">
        <v>62</v>
      </c>
      <c r="F15" s="22" t="s">
        <v>63</v>
      </c>
    </row>
    <row r="16" spans="1:6" x14ac:dyDescent="0.25">
      <c r="A16" s="52" t="str">
        <f>VLOOKUP(B16,Table14[#All],2,FALSE)</f>
        <v>Melba</v>
      </c>
      <c r="B16" s="56">
        <v>136</v>
      </c>
      <c r="C16" s="53">
        <f>VLOOKUP(B16,Table14[#All],3,FALSE)</f>
        <v>3</v>
      </c>
      <c r="D16" s="54" t="s">
        <v>48</v>
      </c>
      <c r="E16" s="54"/>
      <c r="F16" s="54"/>
    </row>
    <row r="17" spans="1:6" x14ac:dyDescent="0.25">
      <c r="A17" s="52" t="str">
        <f>VLOOKUP(B17,Table14[#All],2,FALSE)</f>
        <v>Nampa</v>
      </c>
      <c r="B17" s="56">
        <v>131</v>
      </c>
      <c r="C17" s="53">
        <f>VLOOKUP(B17,Table14[#All],3,FALSE)</f>
        <v>3</v>
      </c>
      <c r="D17" s="54" t="s">
        <v>148</v>
      </c>
      <c r="E17" s="54"/>
      <c r="F17" s="54"/>
    </row>
    <row r="18" spans="1:6" x14ac:dyDescent="0.25">
      <c r="A18" s="52" t="str">
        <f>VLOOKUP(B18,Table14[#All],2,FALSE)</f>
        <v>Nampa</v>
      </c>
      <c r="B18" s="56">
        <v>131</v>
      </c>
      <c r="C18" s="53">
        <f>VLOOKUP(B18,Table14[#All],3,FALSE)</f>
        <v>3</v>
      </c>
      <c r="D18" s="54" t="s">
        <v>46</v>
      </c>
      <c r="E18" s="54"/>
      <c r="F18" s="54"/>
    </row>
    <row r="19" spans="1:6" x14ac:dyDescent="0.25">
      <c r="A19" s="52" t="str">
        <f>VLOOKUP(B19,Table14[#All],2,FALSE)</f>
        <v>Nampa</v>
      </c>
      <c r="B19" s="56">
        <v>131</v>
      </c>
      <c r="C19" s="53">
        <f>VLOOKUP(B19,Table14[#All],3,FALSE)</f>
        <v>3</v>
      </c>
      <c r="D19" s="54" t="s">
        <v>48</v>
      </c>
      <c r="E19" s="54" t="s">
        <v>46</v>
      </c>
      <c r="F19" s="54" t="s">
        <v>56</v>
      </c>
    </row>
    <row r="20" spans="1:6" x14ac:dyDescent="0.25">
      <c r="A20" s="52" t="str">
        <f>VLOOKUP(B20,Table14[#All],2,FALSE)</f>
        <v>Nampa</v>
      </c>
      <c r="B20" s="56">
        <v>131</v>
      </c>
      <c r="C20" s="53">
        <f>VLOOKUP(B20,Table14[#All],3,FALSE)</f>
        <v>3</v>
      </c>
      <c r="D20" s="54" t="s">
        <v>48</v>
      </c>
      <c r="E20" s="54" t="s">
        <v>46</v>
      </c>
      <c r="F20" s="54"/>
    </row>
    <row r="21" spans="1:6" x14ac:dyDescent="0.25">
      <c r="A21" s="52" t="str">
        <f>VLOOKUP(B21,Table14[#All],2,FALSE)</f>
        <v>Nampa</v>
      </c>
      <c r="B21" s="56">
        <v>131</v>
      </c>
      <c r="C21" s="53">
        <f>VLOOKUP(B21,Table14[#All],3,FALSE)</f>
        <v>3</v>
      </c>
      <c r="D21" s="54" t="s">
        <v>48</v>
      </c>
      <c r="E21" s="54" t="s">
        <v>63</v>
      </c>
      <c r="F21" s="54"/>
    </row>
    <row r="22" spans="1:6" x14ac:dyDescent="0.25">
      <c r="A22" s="27" t="str">
        <f>VLOOKUP(B22,Table14[#All],2,FALSE)</f>
        <v>Nampa</v>
      </c>
      <c r="B22" s="28">
        <v>131</v>
      </c>
      <c r="C22" s="29">
        <f>VLOOKUP(B22,Table14[#All],3,FALSE)</f>
        <v>3</v>
      </c>
      <c r="D22" s="22" t="s">
        <v>48</v>
      </c>
      <c r="E22" s="22"/>
      <c r="F22" s="22"/>
    </row>
    <row r="23" spans="1:6" x14ac:dyDescent="0.25">
      <c r="A23" s="52" t="str">
        <f>VLOOKUP(B23,Table14[#All],2,FALSE)</f>
        <v>Nampa</v>
      </c>
      <c r="B23" s="56">
        <v>131</v>
      </c>
      <c r="C23" s="53">
        <f>VLOOKUP(B23,Table14[#All],3,FALSE)</f>
        <v>3</v>
      </c>
      <c r="D23" s="54" t="s">
        <v>62</v>
      </c>
      <c r="E23" s="54"/>
      <c r="F23" s="54"/>
    </row>
    <row r="24" spans="1:6" x14ac:dyDescent="0.25">
      <c r="A24" s="27" t="str">
        <f>VLOOKUP(B24,Table14[#All],2,FALSE)</f>
        <v>Wilder</v>
      </c>
      <c r="B24" s="28">
        <v>133</v>
      </c>
      <c r="C24" s="29">
        <f>VLOOKUP(B24,Table14[#All],3,FALSE)</f>
        <v>3</v>
      </c>
      <c r="D24" s="30" t="s">
        <v>62</v>
      </c>
      <c r="E24" s="22" t="s">
        <v>35</v>
      </c>
      <c r="F24" s="22"/>
    </row>
  </sheetData>
  <sortState ref="A2:E230">
    <sortCondition ref="A2"/>
  </sortState>
  <printOptions horizontalCentered="1"/>
  <pageMargins left="0.7" right="0.93166666666666698" top="0.75" bottom="0.75" header="0.3" footer="0.3"/>
  <pageSetup scale="52" fitToHeight="0" orientation="landscape" r:id="rId1"/>
  <headerFooter>
    <oddHeader>&amp;C&amp;"Arial,Bold"&amp;K0000002016-2017 Alternative Authorizations Year-End Report
&amp;"Arial,Regular"Content Specialist</oddHeader>
    <oddFooter>&amp;C&amp;"Arial,Bold"Page &amp;P of 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Endorsements!$B$2:$B$146</xm:f>
          </x14:formula1>
          <xm:sqref>D2:F1048576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C7"/>
  <sheetViews>
    <sheetView zoomScaleNormal="100" workbookViewId="0"/>
  </sheetViews>
  <sheetFormatPr defaultRowHeight="14.25" customHeight="1" x14ac:dyDescent="0.2"/>
  <cols>
    <col min="1" max="1" width="61.42578125" style="1" bestFit="1" customWidth="1"/>
    <col min="2" max="2" width="9" style="10" bestFit="1" customWidth="1"/>
    <col min="3" max="3" width="16.85546875" style="5" customWidth="1"/>
    <col min="4" max="16384" width="9.140625" style="1"/>
  </cols>
  <sheetData>
    <row r="1" spans="1:3" ht="14.25" customHeight="1" x14ac:dyDescent="0.25">
      <c r="A1" s="6" t="s">
        <v>3</v>
      </c>
      <c r="B1" s="11" t="s">
        <v>4</v>
      </c>
      <c r="C1" s="7" t="s">
        <v>5</v>
      </c>
    </row>
    <row r="2" spans="1:3" ht="14.25" customHeight="1" x14ac:dyDescent="0.2">
      <c r="A2" s="3" t="str">
        <f>VLOOKUP(B2,Table14[#All],2,FALSE)</f>
        <v>Caldwell</v>
      </c>
      <c r="B2" s="13">
        <v>132</v>
      </c>
      <c r="C2" s="8">
        <f>COUNTIF(Table5[Local Education Agency (LEA) Name],Table57[[#This Row],[Local Education Agency (LEA) Name]])</f>
        <v>7</v>
      </c>
    </row>
    <row r="3" spans="1:3" ht="14.25" customHeight="1" x14ac:dyDescent="0.2">
      <c r="A3" s="3" t="str">
        <f>VLOOKUP(B3,Table14[#All],2,FALSE)</f>
        <v>Homedale</v>
      </c>
      <c r="B3" s="12">
        <v>370</v>
      </c>
      <c r="C3" s="8">
        <f>COUNTIF(Table5[Local Education Agency (LEA) Name],Table57[[#This Row],[Local Education Agency (LEA) Name]])</f>
        <v>5</v>
      </c>
    </row>
    <row r="4" spans="1:3" ht="14.25" customHeight="1" x14ac:dyDescent="0.2">
      <c r="A4" s="2" t="str">
        <f>VLOOKUP(B4,Table14[#All],2,FALSE)</f>
        <v>Idaho Arts Charter School</v>
      </c>
      <c r="B4" s="9">
        <v>795</v>
      </c>
      <c r="C4" s="57">
        <f>COUNTIF(Table5[Local Education Agency (LEA) Name],Table57[[#This Row],[Local Education Agency (LEA) Name]])</f>
        <v>2</v>
      </c>
    </row>
    <row r="5" spans="1:3" ht="14.25" customHeight="1" x14ac:dyDescent="0.2">
      <c r="A5" s="3" t="str">
        <f>VLOOKUP(B5,Table14[#All],2,FALSE)</f>
        <v>Melba</v>
      </c>
      <c r="B5" s="13">
        <v>136</v>
      </c>
      <c r="C5" s="8">
        <f>COUNTIF(Table5[Local Education Agency (LEA) Name],Table57[[#This Row],[Local Education Agency (LEA) Name]])</f>
        <v>1</v>
      </c>
    </row>
    <row r="6" spans="1:3" ht="14.25" customHeight="1" x14ac:dyDescent="0.2">
      <c r="A6" s="58" t="str">
        <f>VLOOKUP(B6,Table14[#All],2,FALSE)</f>
        <v>Nampa</v>
      </c>
      <c r="B6" s="59">
        <v>131</v>
      </c>
      <c r="C6" s="60">
        <f>COUNTIF(Table5[Local Education Agency (LEA) Name],Table57[[#This Row],[Local Education Agency (LEA) Name]])</f>
        <v>7</v>
      </c>
    </row>
    <row r="7" spans="1:3" ht="14.25" customHeight="1" x14ac:dyDescent="0.2">
      <c r="A7" s="58" t="str">
        <f>VLOOKUP(B7,Table14[#All],2,FALSE)</f>
        <v>Wilder</v>
      </c>
      <c r="B7" s="59">
        <v>133</v>
      </c>
      <c r="C7" s="60">
        <f>COUNTIF(Table5[Local Education Agency (LEA) Name],Table57[[#This Row],[Local Education Agency (LEA) Name]])</f>
        <v>1</v>
      </c>
    </row>
  </sheetData>
  <conditionalFormatting sqref="A1:A1048576">
    <cfRule type="duplicateValues" dxfId="32" priority="1"/>
  </conditionalFormatting>
  <printOptions horizontalCentered="1"/>
  <pageMargins left="0.7" right="0.93166666666666698" top="0.75" bottom="0.75" header="0.3" footer="0.3"/>
  <pageSetup fitToHeight="0" orientation="portrait" r:id="rId1"/>
  <headerFooter>
    <oddHeader>&amp;C&amp;"Arial,Bold"&amp;K0000002016-2017 Alternative Authorizations Year-End Report
&amp;"Arial,Regular"Content Specialist (Frequency by LEA)</oddHeader>
    <oddFooter>&amp;C&amp;"Arial,Bold"Page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C7"/>
  <sheetViews>
    <sheetView zoomScaleNormal="100" workbookViewId="0"/>
  </sheetViews>
  <sheetFormatPr defaultRowHeight="15" x14ac:dyDescent="0.2"/>
  <cols>
    <col min="1" max="1" width="70" style="41" bestFit="1" customWidth="1"/>
    <col min="2" max="2" width="19.7109375" style="42" customWidth="1"/>
    <col min="3" max="3" width="16.85546875" style="43" customWidth="1"/>
    <col min="4" max="16384" width="9.140625" style="37"/>
  </cols>
  <sheetData>
    <row r="1" spans="1:3" s="48" customFormat="1" ht="50.1" customHeight="1" x14ac:dyDescent="0.25">
      <c r="A1" s="47" t="s">
        <v>18</v>
      </c>
      <c r="B1" s="35" t="s">
        <v>19</v>
      </c>
      <c r="C1" s="36" t="s">
        <v>5</v>
      </c>
    </row>
    <row r="2" spans="1:3" s="48" customFormat="1" ht="50.1" customHeight="1" x14ac:dyDescent="0.25">
      <c r="A2" s="49" t="s">
        <v>151</v>
      </c>
      <c r="B2" s="38">
        <v>1</v>
      </c>
      <c r="C2" s="39">
        <f>COUNTIF('TFA by Individual'!C:C,B2)</f>
        <v>0</v>
      </c>
    </row>
    <row r="3" spans="1:3" s="48" customFormat="1" ht="50.1" customHeight="1" x14ac:dyDescent="0.25">
      <c r="A3" s="50" t="s">
        <v>152</v>
      </c>
      <c r="B3" s="40">
        <v>2</v>
      </c>
      <c r="C3" s="39">
        <f>COUNTIF('TFA by Individual'!C:C,B3)</f>
        <v>0</v>
      </c>
    </row>
    <row r="4" spans="1:3" s="48" customFormat="1" ht="50.1" customHeight="1" x14ac:dyDescent="0.25">
      <c r="A4" s="50" t="s">
        <v>153</v>
      </c>
      <c r="B4" s="40">
        <v>3</v>
      </c>
      <c r="C4" s="39">
        <f>COUNTIF('TFA by Individual'!C:C,B4)</f>
        <v>23</v>
      </c>
    </row>
    <row r="5" spans="1:3" s="48" customFormat="1" ht="50.1" customHeight="1" x14ac:dyDescent="0.25">
      <c r="A5" s="49" t="s">
        <v>154</v>
      </c>
      <c r="B5" s="38">
        <v>4</v>
      </c>
      <c r="C5" s="39">
        <f>COUNTIF('TFA by Individual'!C:C,B5)</f>
        <v>0</v>
      </c>
    </row>
    <row r="6" spans="1:3" s="48" customFormat="1" ht="50.1" customHeight="1" x14ac:dyDescent="0.25">
      <c r="A6" s="50" t="s">
        <v>155</v>
      </c>
      <c r="B6" s="40">
        <v>5</v>
      </c>
      <c r="C6" s="39">
        <f>COUNTIF('TFA by Individual'!C:C,B6)</f>
        <v>0</v>
      </c>
    </row>
    <row r="7" spans="1:3" s="48" customFormat="1" ht="50.1" customHeight="1" x14ac:dyDescent="0.25">
      <c r="A7" s="49" t="s">
        <v>156</v>
      </c>
      <c r="B7" s="38">
        <v>6</v>
      </c>
      <c r="C7" s="39">
        <f>COUNTIF('TFA by Individual'!C:C,B7)</f>
        <v>0</v>
      </c>
    </row>
  </sheetData>
  <conditionalFormatting sqref="A1:B1048576">
    <cfRule type="duplicateValues" dxfId="23" priority="1"/>
  </conditionalFormatting>
  <printOptions horizontalCentered="1"/>
  <pageMargins left="0.7" right="0.93166666666666698" top="0.75" bottom="0.75" header="0.3" footer="0.3"/>
  <pageSetup scale="82" fitToHeight="0" orientation="portrait" r:id="rId1"/>
  <headerFooter>
    <oddHeader>&amp;C&amp;"Arial,Bold"&amp;K0000002016-2017 Alternative Authorizations Year-End Report
&amp;"Arial,Regular"Content Specialist (Frequency by Region)</oddHeader>
    <oddFooter>&amp;C&amp;"Arial,Bold"Page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B11"/>
  <sheetViews>
    <sheetView zoomScaleNormal="100" workbookViewId="0"/>
  </sheetViews>
  <sheetFormatPr defaultRowHeight="14.25" x14ac:dyDescent="0.2"/>
  <cols>
    <col min="1" max="1" width="62.5703125" style="1" bestFit="1" customWidth="1"/>
    <col min="2" max="2" width="18.140625" style="46" bestFit="1" customWidth="1"/>
    <col min="3" max="3" width="48.7109375" style="1" customWidth="1"/>
    <col min="4" max="16384" width="9.140625" style="1"/>
  </cols>
  <sheetData>
    <row r="1" spans="1:2" x14ac:dyDescent="0.2">
      <c r="A1" s="4" t="s">
        <v>1</v>
      </c>
      <c r="B1" s="44" t="s">
        <v>5</v>
      </c>
    </row>
    <row r="2" spans="1:2" x14ac:dyDescent="0.2">
      <c r="A2" s="2" t="s">
        <v>31</v>
      </c>
      <c r="B2" s="45">
        <f>COUNTIF('TFA by Individual'!D:D,A2)+COUNTIF('TFA by Individual'!E:E,A2)+COUNTIF('TFA by Individual'!F:F,A2)</f>
        <v>1</v>
      </c>
    </row>
    <row r="3" spans="1:2" x14ac:dyDescent="0.2">
      <c r="A3" s="2" t="s">
        <v>35</v>
      </c>
      <c r="B3" s="45">
        <f>COUNTIF('TFA by Individual'!D:D,A3)+COUNTIF('TFA by Individual'!E:E,A3)+COUNTIF('TFA by Individual'!F:F,A3)</f>
        <v>4</v>
      </c>
    </row>
    <row r="4" spans="1:2" x14ac:dyDescent="0.2">
      <c r="A4" s="58" t="s">
        <v>148</v>
      </c>
      <c r="B4" s="61">
        <f>COUNTIF('TFA by Individual'!D:D,A4)+COUNTIF('TFA by Individual'!E:E,A4)+COUNTIF('TFA by Individual'!F:F,A4)</f>
        <v>1</v>
      </c>
    </row>
    <row r="5" spans="1:2" x14ac:dyDescent="0.2">
      <c r="A5" s="58" t="s">
        <v>46</v>
      </c>
      <c r="B5" s="61">
        <f>COUNTIF('TFA by Individual'!D:D,A5)+COUNTIF('TFA by Individual'!E:E,A5)+COUNTIF('TFA by Individual'!F:F,A5)</f>
        <v>6</v>
      </c>
    </row>
    <row r="6" spans="1:2" x14ac:dyDescent="0.2">
      <c r="A6" s="58" t="s">
        <v>48</v>
      </c>
      <c r="B6" s="61">
        <f>COUNTIF('TFA by Individual'!D:D,A6)+COUNTIF('TFA by Individual'!E:E,A6)+COUNTIF('TFA by Individual'!F:F,A6)</f>
        <v>8</v>
      </c>
    </row>
    <row r="7" spans="1:2" x14ac:dyDescent="0.2">
      <c r="A7" s="58" t="s">
        <v>56</v>
      </c>
      <c r="B7" s="61">
        <f>COUNTIF('TFA by Individual'!D:D,A7)+COUNTIF('TFA by Individual'!E:E,A7)+COUNTIF('TFA by Individual'!F:F,A7)</f>
        <v>1</v>
      </c>
    </row>
    <row r="8" spans="1:2" x14ac:dyDescent="0.2">
      <c r="A8" s="58" t="s">
        <v>63</v>
      </c>
      <c r="B8" s="61">
        <f>COUNTIF('TFA by Individual'!D:D,A8)+COUNTIF('TFA by Individual'!E:E,A8)+COUNTIF('TFA by Individual'!F:F,A8)</f>
        <v>2</v>
      </c>
    </row>
    <row r="9" spans="1:2" x14ac:dyDescent="0.2">
      <c r="A9" s="58" t="s">
        <v>62</v>
      </c>
      <c r="B9" s="61">
        <f>COUNTIF('TFA by Individual'!D:D,A9)+COUNTIF('TFA by Individual'!E:E,A9)+COUNTIF('TFA by Individual'!F:F,A9)</f>
        <v>5</v>
      </c>
    </row>
    <row r="10" spans="1:2" x14ac:dyDescent="0.2">
      <c r="A10" s="58" t="s">
        <v>66</v>
      </c>
      <c r="B10" s="61">
        <f>COUNTIF('TFA by Individual'!D:D,A10)+COUNTIF('TFA by Individual'!E:E,A10)+COUNTIF('TFA by Individual'!F:F,A10)</f>
        <v>3</v>
      </c>
    </row>
    <row r="11" spans="1:2" x14ac:dyDescent="0.2">
      <c r="A11" s="58" t="s">
        <v>70</v>
      </c>
      <c r="B11" s="61">
        <f>COUNTIF('TFA by Individual'!D:D,A11)+COUNTIF('TFA by Individual'!E:E,A11)+COUNTIF('TFA by Individual'!F:F,A11)</f>
        <v>2</v>
      </c>
    </row>
  </sheetData>
  <conditionalFormatting sqref="A1">
    <cfRule type="duplicateValues" dxfId="14" priority="2"/>
  </conditionalFormatting>
  <conditionalFormatting sqref="B1">
    <cfRule type="duplicateValues" dxfId="13" priority="1"/>
  </conditionalFormatting>
  <printOptions horizontalCentered="1"/>
  <pageMargins left="0.7" right="0.7" top="0.75" bottom="0.5" header="0.3" footer="0.3"/>
  <pageSetup orientation="portrait" r:id="rId1"/>
  <headerFooter>
    <oddHeader>&amp;C&amp;"Arial,Bold"2016-2017 Alternative Authorizations Year-End Report
&amp;"Arial,Regular"Content Specialist (Frequency by Endorsement)</oddHeader>
    <oddFooter>&amp;C&amp;"Arial,Bold"Page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1"/>
  <sheetViews>
    <sheetView topLeftCell="A147" workbookViewId="0">
      <selection activeCell="A2" sqref="A2:A181"/>
    </sheetView>
  </sheetViews>
  <sheetFormatPr defaultColWidth="8.85546875" defaultRowHeight="15" x14ac:dyDescent="0.25"/>
  <cols>
    <col min="1" max="1" width="9.42578125" bestFit="1" customWidth="1"/>
    <col min="2" max="2" width="67.42578125" bestFit="1" customWidth="1"/>
    <col min="3" max="3" width="9.28515625" customWidth="1"/>
  </cols>
  <sheetData>
    <row r="1" spans="1:3" x14ac:dyDescent="0.25">
      <c r="A1" s="51" t="s">
        <v>159</v>
      </c>
      <c r="B1" s="51" t="s">
        <v>160</v>
      </c>
      <c r="C1" s="51" t="s">
        <v>161</v>
      </c>
    </row>
    <row r="2" spans="1:3" x14ac:dyDescent="0.25">
      <c r="A2">
        <v>58</v>
      </c>
      <c r="B2" t="s">
        <v>162</v>
      </c>
      <c r="C2">
        <v>5</v>
      </c>
    </row>
    <row r="3" spans="1:3" x14ac:dyDescent="0.25">
      <c r="A3">
        <v>790</v>
      </c>
      <c r="B3" t="s">
        <v>163</v>
      </c>
      <c r="C3">
        <v>4</v>
      </c>
    </row>
    <row r="4" spans="1:3" x14ac:dyDescent="0.25">
      <c r="A4">
        <v>381</v>
      </c>
      <c r="B4" t="s">
        <v>164</v>
      </c>
      <c r="C4">
        <v>5</v>
      </c>
    </row>
    <row r="5" spans="1:3" x14ac:dyDescent="0.25">
      <c r="A5">
        <v>482</v>
      </c>
      <c r="B5" t="s">
        <v>165</v>
      </c>
      <c r="C5">
        <v>6</v>
      </c>
    </row>
    <row r="6" spans="1:3" x14ac:dyDescent="0.25">
      <c r="A6">
        <v>476</v>
      </c>
      <c r="B6" t="s">
        <v>166</v>
      </c>
      <c r="C6">
        <v>3</v>
      </c>
    </row>
    <row r="7" spans="1:3" x14ac:dyDescent="0.25">
      <c r="A7">
        <v>492</v>
      </c>
      <c r="B7" t="s">
        <v>167</v>
      </c>
      <c r="C7">
        <v>3</v>
      </c>
    </row>
    <row r="8" spans="1:3" x14ac:dyDescent="0.25">
      <c r="A8">
        <v>383</v>
      </c>
      <c r="B8" t="s">
        <v>168</v>
      </c>
      <c r="C8">
        <v>5</v>
      </c>
    </row>
    <row r="9" spans="1:3" x14ac:dyDescent="0.25">
      <c r="A9">
        <v>518</v>
      </c>
      <c r="B9" t="s">
        <v>169</v>
      </c>
      <c r="C9">
        <v>4</v>
      </c>
    </row>
    <row r="10" spans="1:3" x14ac:dyDescent="0.25">
      <c r="A10">
        <v>394</v>
      </c>
      <c r="B10" t="s">
        <v>170</v>
      </c>
      <c r="C10">
        <v>1</v>
      </c>
    </row>
    <row r="11" spans="1:3" x14ac:dyDescent="0.25">
      <c r="A11">
        <v>72</v>
      </c>
      <c r="B11" t="s">
        <v>171</v>
      </c>
      <c r="C11">
        <v>3</v>
      </c>
    </row>
    <row r="12" spans="1:3" x14ac:dyDescent="0.25">
      <c r="A12">
        <v>33</v>
      </c>
      <c r="B12" t="s">
        <v>172</v>
      </c>
      <c r="C12">
        <v>5</v>
      </c>
    </row>
    <row r="13" spans="1:3" x14ac:dyDescent="0.25">
      <c r="A13">
        <v>55</v>
      </c>
      <c r="B13" t="s">
        <v>173</v>
      </c>
      <c r="C13">
        <v>6</v>
      </c>
    </row>
    <row r="14" spans="1:3" x14ac:dyDescent="0.25">
      <c r="A14">
        <v>477</v>
      </c>
      <c r="B14" t="s">
        <v>174</v>
      </c>
      <c r="C14">
        <v>6</v>
      </c>
    </row>
    <row r="15" spans="1:3" x14ac:dyDescent="0.25">
      <c r="A15">
        <v>61</v>
      </c>
      <c r="B15" t="s">
        <v>175</v>
      </c>
      <c r="C15">
        <v>4</v>
      </c>
    </row>
    <row r="16" spans="1:3" x14ac:dyDescent="0.25">
      <c r="A16">
        <v>234</v>
      </c>
      <c r="B16" t="s">
        <v>176</v>
      </c>
      <c r="C16">
        <v>4</v>
      </c>
    </row>
    <row r="17" spans="1:3" x14ac:dyDescent="0.25">
      <c r="A17">
        <v>1</v>
      </c>
      <c r="B17" t="s">
        <v>177</v>
      </c>
      <c r="C17">
        <v>3</v>
      </c>
    </row>
    <row r="18" spans="1:3" x14ac:dyDescent="0.25">
      <c r="A18">
        <v>93</v>
      </c>
      <c r="B18" t="s">
        <v>178</v>
      </c>
      <c r="C18">
        <v>6</v>
      </c>
    </row>
    <row r="19" spans="1:3" x14ac:dyDescent="0.25">
      <c r="A19">
        <v>101</v>
      </c>
      <c r="B19" t="s">
        <v>179</v>
      </c>
      <c r="C19">
        <v>1</v>
      </c>
    </row>
    <row r="20" spans="1:3" x14ac:dyDescent="0.25">
      <c r="A20">
        <v>365</v>
      </c>
      <c r="B20" t="s">
        <v>180</v>
      </c>
      <c r="C20">
        <v>3</v>
      </c>
    </row>
    <row r="21" spans="1:3" x14ac:dyDescent="0.25">
      <c r="A21">
        <v>412</v>
      </c>
      <c r="B21" t="s">
        <v>181</v>
      </c>
      <c r="C21">
        <v>4</v>
      </c>
    </row>
    <row r="22" spans="1:3" x14ac:dyDescent="0.25">
      <c r="A22">
        <v>111</v>
      </c>
      <c r="B22" t="s">
        <v>182</v>
      </c>
      <c r="C22">
        <v>6</v>
      </c>
    </row>
    <row r="23" spans="1:3" x14ac:dyDescent="0.25">
      <c r="A23">
        <v>132</v>
      </c>
      <c r="B23" t="s">
        <v>183</v>
      </c>
      <c r="C23">
        <v>3</v>
      </c>
    </row>
    <row r="24" spans="1:3" x14ac:dyDescent="0.25">
      <c r="A24">
        <v>121</v>
      </c>
      <c r="B24" t="s">
        <v>184</v>
      </c>
      <c r="C24">
        <v>4</v>
      </c>
    </row>
    <row r="25" spans="1:3" x14ac:dyDescent="0.25">
      <c r="A25">
        <v>432</v>
      </c>
      <c r="B25" t="s">
        <v>185</v>
      </c>
      <c r="C25">
        <v>3</v>
      </c>
    </row>
    <row r="26" spans="1:3" x14ac:dyDescent="0.25">
      <c r="A26">
        <v>555</v>
      </c>
      <c r="B26" t="s">
        <v>186</v>
      </c>
      <c r="C26">
        <v>3</v>
      </c>
    </row>
    <row r="27" spans="1:3" x14ac:dyDescent="0.25">
      <c r="A27">
        <v>422</v>
      </c>
      <c r="B27" t="s">
        <v>187</v>
      </c>
      <c r="C27">
        <v>3</v>
      </c>
    </row>
    <row r="28" spans="1:3" x14ac:dyDescent="0.25">
      <c r="A28">
        <v>151</v>
      </c>
      <c r="B28" t="s">
        <v>188</v>
      </c>
      <c r="C28">
        <v>4</v>
      </c>
    </row>
    <row r="29" spans="1:3" x14ac:dyDescent="0.25">
      <c r="A29">
        <v>417</v>
      </c>
      <c r="B29" t="s">
        <v>189</v>
      </c>
      <c r="C29">
        <v>4</v>
      </c>
    </row>
    <row r="30" spans="1:3" x14ac:dyDescent="0.25">
      <c r="A30">
        <v>181</v>
      </c>
      <c r="B30" t="s">
        <v>190</v>
      </c>
      <c r="C30">
        <v>6</v>
      </c>
    </row>
    <row r="31" spans="1:3" x14ac:dyDescent="0.25">
      <c r="A31">
        <v>483</v>
      </c>
      <c r="B31" t="s">
        <v>191</v>
      </c>
      <c r="C31">
        <v>5</v>
      </c>
    </row>
    <row r="32" spans="1:3" x14ac:dyDescent="0.25">
      <c r="A32">
        <v>161</v>
      </c>
      <c r="B32" t="s">
        <v>192</v>
      </c>
      <c r="C32">
        <v>6</v>
      </c>
    </row>
    <row r="33" spans="1:3" x14ac:dyDescent="0.25">
      <c r="A33">
        <v>271</v>
      </c>
      <c r="B33" t="s">
        <v>193</v>
      </c>
      <c r="C33">
        <v>1</v>
      </c>
    </row>
    <row r="34" spans="1:3" x14ac:dyDescent="0.25">
      <c r="A34">
        <v>491</v>
      </c>
      <c r="B34" t="s">
        <v>194</v>
      </c>
      <c r="C34">
        <v>1</v>
      </c>
    </row>
    <row r="35" spans="1:3" x14ac:dyDescent="0.25">
      <c r="A35">
        <v>455</v>
      </c>
      <c r="B35" t="s">
        <v>195</v>
      </c>
      <c r="C35">
        <v>3</v>
      </c>
    </row>
    <row r="36" spans="1:3" x14ac:dyDescent="0.25">
      <c r="A36">
        <v>460</v>
      </c>
      <c r="B36" t="s">
        <v>196</v>
      </c>
      <c r="C36">
        <v>5</v>
      </c>
    </row>
    <row r="37" spans="1:3" x14ac:dyDescent="0.25">
      <c r="A37">
        <v>242</v>
      </c>
      <c r="B37" t="s">
        <v>197</v>
      </c>
      <c r="C37">
        <v>2</v>
      </c>
    </row>
    <row r="38" spans="1:3" x14ac:dyDescent="0.25">
      <c r="A38">
        <v>13</v>
      </c>
      <c r="B38" t="s">
        <v>198</v>
      </c>
      <c r="C38">
        <v>3</v>
      </c>
    </row>
    <row r="39" spans="1:3" x14ac:dyDescent="0.25">
      <c r="A39">
        <v>342</v>
      </c>
      <c r="B39" t="s">
        <v>199</v>
      </c>
      <c r="C39">
        <v>2</v>
      </c>
    </row>
    <row r="40" spans="1:3" x14ac:dyDescent="0.25">
      <c r="A40">
        <v>314</v>
      </c>
      <c r="B40" t="s">
        <v>200</v>
      </c>
      <c r="C40">
        <v>4</v>
      </c>
    </row>
    <row r="41" spans="1:3" x14ac:dyDescent="0.25">
      <c r="A41">
        <v>221</v>
      </c>
      <c r="B41" t="s">
        <v>201</v>
      </c>
      <c r="C41">
        <v>3</v>
      </c>
    </row>
    <row r="42" spans="1:3" x14ac:dyDescent="0.25">
      <c r="A42">
        <v>456</v>
      </c>
      <c r="B42" t="s">
        <v>202</v>
      </c>
      <c r="C42">
        <v>3</v>
      </c>
    </row>
    <row r="43" spans="1:3" x14ac:dyDescent="0.25">
      <c r="A43">
        <v>531</v>
      </c>
      <c r="B43" t="s">
        <v>203</v>
      </c>
      <c r="C43">
        <v>6</v>
      </c>
    </row>
    <row r="44" spans="1:3" x14ac:dyDescent="0.25">
      <c r="A44">
        <v>413</v>
      </c>
      <c r="B44" t="s">
        <v>204</v>
      </c>
      <c r="C44">
        <v>4</v>
      </c>
    </row>
    <row r="45" spans="1:3" x14ac:dyDescent="0.25">
      <c r="A45">
        <v>59</v>
      </c>
      <c r="B45" t="s">
        <v>205</v>
      </c>
      <c r="C45">
        <v>6</v>
      </c>
    </row>
    <row r="46" spans="1:3" x14ac:dyDescent="0.25">
      <c r="A46">
        <v>495</v>
      </c>
      <c r="B46" t="s">
        <v>206</v>
      </c>
      <c r="C46">
        <v>6</v>
      </c>
    </row>
    <row r="47" spans="1:3" x14ac:dyDescent="0.25">
      <c r="A47">
        <v>215</v>
      </c>
      <c r="B47" t="s">
        <v>207</v>
      </c>
      <c r="C47">
        <v>6</v>
      </c>
    </row>
    <row r="48" spans="1:3" x14ac:dyDescent="0.25">
      <c r="A48">
        <v>373</v>
      </c>
      <c r="B48" t="s">
        <v>208</v>
      </c>
      <c r="C48">
        <v>3</v>
      </c>
    </row>
    <row r="49" spans="1:3" x14ac:dyDescent="0.25">
      <c r="A49">
        <v>499</v>
      </c>
      <c r="B49" t="s">
        <v>209</v>
      </c>
      <c r="C49">
        <v>3</v>
      </c>
    </row>
    <row r="50" spans="1:3" x14ac:dyDescent="0.25">
      <c r="A50">
        <v>71</v>
      </c>
      <c r="B50" t="s">
        <v>210</v>
      </c>
      <c r="C50">
        <v>3</v>
      </c>
    </row>
    <row r="51" spans="1:3" x14ac:dyDescent="0.25">
      <c r="A51">
        <v>796</v>
      </c>
      <c r="B51" t="s">
        <v>211</v>
      </c>
      <c r="C51">
        <v>3</v>
      </c>
    </row>
    <row r="52" spans="1:3" x14ac:dyDescent="0.25">
      <c r="A52">
        <v>496</v>
      </c>
      <c r="B52" t="s">
        <v>212</v>
      </c>
      <c r="C52">
        <v>5</v>
      </c>
    </row>
    <row r="53" spans="1:3" x14ac:dyDescent="0.25">
      <c r="A53">
        <v>282</v>
      </c>
      <c r="B53" t="s">
        <v>213</v>
      </c>
      <c r="C53">
        <v>2</v>
      </c>
    </row>
    <row r="54" spans="1:3" x14ac:dyDescent="0.25">
      <c r="A54">
        <v>192</v>
      </c>
      <c r="B54" t="s">
        <v>214</v>
      </c>
      <c r="C54">
        <v>4</v>
      </c>
    </row>
    <row r="55" spans="1:3" x14ac:dyDescent="0.25">
      <c r="A55">
        <v>231</v>
      </c>
      <c r="B55" t="s">
        <v>215</v>
      </c>
      <c r="C55">
        <v>4</v>
      </c>
    </row>
    <row r="56" spans="1:3" x14ac:dyDescent="0.25">
      <c r="A56">
        <v>148</v>
      </c>
      <c r="B56" t="s">
        <v>216</v>
      </c>
      <c r="C56">
        <v>5</v>
      </c>
    </row>
    <row r="57" spans="1:3" x14ac:dyDescent="0.25">
      <c r="A57">
        <v>233</v>
      </c>
      <c r="B57" t="s">
        <v>217</v>
      </c>
      <c r="C57">
        <v>4</v>
      </c>
    </row>
    <row r="58" spans="1:3" x14ac:dyDescent="0.25">
      <c r="A58">
        <v>415</v>
      </c>
      <c r="B58" t="s">
        <v>218</v>
      </c>
      <c r="C58">
        <v>4</v>
      </c>
    </row>
    <row r="59" spans="1:3" x14ac:dyDescent="0.25">
      <c r="A59">
        <v>479</v>
      </c>
      <c r="B59" t="s">
        <v>219</v>
      </c>
      <c r="C59">
        <v>4</v>
      </c>
    </row>
    <row r="60" spans="1:3" x14ac:dyDescent="0.25">
      <c r="A60">
        <v>481</v>
      </c>
      <c r="B60" t="s">
        <v>220</v>
      </c>
      <c r="C60">
        <v>3</v>
      </c>
    </row>
    <row r="61" spans="1:3" x14ac:dyDescent="0.25">
      <c r="A61">
        <v>305</v>
      </c>
      <c r="B61" t="s">
        <v>221</v>
      </c>
      <c r="C61">
        <v>2</v>
      </c>
    </row>
    <row r="62" spans="1:3" x14ac:dyDescent="0.25">
      <c r="A62">
        <v>556</v>
      </c>
      <c r="B62" t="s">
        <v>222</v>
      </c>
      <c r="C62">
        <v>6</v>
      </c>
    </row>
    <row r="63" spans="1:3" x14ac:dyDescent="0.25">
      <c r="A63">
        <v>370</v>
      </c>
      <c r="B63" t="s">
        <v>223</v>
      </c>
      <c r="C63">
        <v>3</v>
      </c>
    </row>
    <row r="64" spans="1:3" x14ac:dyDescent="0.25">
      <c r="A64">
        <v>73</v>
      </c>
      <c r="B64" t="s">
        <v>224</v>
      </c>
      <c r="C64">
        <v>3</v>
      </c>
    </row>
    <row r="65" spans="1:3" x14ac:dyDescent="0.25">
      <c r="A65">
        <v>795</v>
      </c>
      <c r="B65" t="s">
        <v>225</v>
      </c>
      <c r="C65">
        <v>3</v>
      </c>
    </row>
    <row r="66" spans="1:3" x14ac:dyDescent="0.25">
      <c r="A66">
        <v>596</v>
      </c>
      <c r="B66" t="s">
        <v>226</v>
      </c>
      <c r="C66">
        <v>4</v>
      </c>
    </row>
    <row r="67" spans="1:3" x14ac:dyDescent="0.25">
      <c r="A67">
        <v>469</v>
      </c>
      <c r="B67" t="s">
        <v>227</v>
      </c>
      <c r="C67">
        <v>3</v>
      </c>
    </row>
    <row r="68" spans="1:3" x14ac:dyDescent="0.25">
      <c r="A68">
        <v>709</v>
      </c>
      <c r="B68" t="s">
        <v>228</v>
      </c>
      <c r="C68">
        <v>6</v>
      </c>
    </row>
    <row r="69" spans="1:3" x14ac:dyDescent="0.25">
      <c r="A69">
        <v>771</v>
      </c>
      <c r="B69" t="s">
        <v>229</v>
      </c>
      <c r="C69">
        <v>3</v>
      </c>
    </row>
    <row r="70" spans="1:3" x14ac:dyDescent="0.25">
      <c r="A70">
        <v>490</v>
      </c>
      <c r="B70" t="s">
        <v>230</v>
      </c>
      <c r="C70">
        <v>2</v>
      </c>
    </row>
    <row r="71" spans="1:3" x14ac:dyDescent="0.25">
      <c r="A71">
        <v>91</v>
      </c>
      <c r="B71" t="s">
        <v>231</v>
      </c>
      <c r="C71">
        <v>6</v>
      </c>
    </row>
    <row r="72" spans="1:3" x14ac:dyDescent="0.25">
      <c r="A72">
        <v>468</v>
      </c>
      <c r="B72" t="s">
        <v>232</v>
      </c>
      <c r="C72">
        <v>6</v>
      </c>
    </row>
    <row r="73" spans="1:3" x14ac:dyDescent="0.25">
      <c r="A73">
        <v>485</v>
      </c>
      <c r="B73" t="s">
        <v>233</v>
      </c>
      <c r="C73">
        <v>6</v>
      </c>
    </row>
    <row r="74" spans="1:3" x14ac:dyDescent="0.25">
      <c r="A74">
        <v>489</v>
      </c>
      <c r="B74" t="s">
        <v>234</v>
      </c>
      <c r="C74">
        <v>4</v>
      </c>
    </row>
    <row r="75" spans="1:3" x14ac:dyDescent="0.25">
      <c r="A75">
        <v>452</v>
      </c>
      <c r="B75" t="s">
        <v>235</v>
      </c>
      <c r="C75">
        <v>3</v>
      </c>
    </row>
    <row r="76" spans="1:3" x14ac:dyDescent="0.25">
      <c r="A76">
        <v>457</v>
      </c>
      <c r="B76" t="s">
        <v>236</v>
      </c>
      <c r="C76">
        <v>3</v>
      </c>
    </row>
    <row r="77" spans="1:3" x14ac:dyDescent="0.25">
      <c r="A77">
        <v>466</v>
      </c>
      <c r="B77" t="s">
        <v>237</v>
      </c>
      <c r="C77">
        <v>3</v>
      </c>
    </row>
    <row r="78" spans="1:3" x14ac:dyDescent="0.25">
      <c r="A78">
        <v>251</v>
      </c>
      <c r="B78" t="s">
        <v>238</v>
      </c>
      <c r="C78">
        <v>6</v>
      </c>
    </row>
    <row r="79" spans="1:3" x14ac:dyDescent="0.25">
      <c r="A79">
        <v>261</v>
      </c>
      <c r="B79" t="s">
        <v>239</v>
      </c>
      <c r="C79">
        <v>4</v>
      </c>
    </row>
    <row r="80" spans="1:3" x14ac:dyDescent="0.25">
      <c r="A80">
        <v>304</v>
      </c>
      <c r="B80" t="s">
        <v>240</v>
      </c>
      <c r="C80">
        <v>2</v>
      </c>
    </row>
    <row r="81" spans="1:3" x14ac:dyDescent="0.25">
      <c r="A81">
        <v>391</v>
      </c>
      <c r="B81" t="s">
        <v>241</v>
      </c>
      <c r="C81">
        <v>1</v>
      </c>
    </row>
    <row r="82" spans="1:3" x14ac:dyDescent="0.25">
      <c r="A82">
        <v>283</v>
      </c>
      <c r="B82" t="s">
        <v>242</v>
      </c>
      <c r="C82">
        <v>2</v>
      </c>
    </row>
    <row r="83" spans="1:3" x14ac:dyDescent="0.25">
      <c r="A83">
        <v>414</v>
      </c>
      <c r="B83" t="s">
        <v>243</v>
      </c>
      <c r="C83">
        <v>4</v>
      </c>
    </row>
    <row r="84" spans="1:3" x14ac:dyDescent="0.25">
      <c r="A84">
        <v>274</v>
      </c>
      <c r="B84" t="s">
        <v>244</v>
      </c>
      <c r="C84">
        <v>1</v>
      </c>
    </row>
    <row r="85" spans="1:3" x14ac:dyDescent="0.25">
      <c r="A85">
        <v>470</v>
      </c>
      <c r="B85" t="s">
        <v>245</v>
      </c>
      <c r="C85">
        <v>1</v>
      </c>
    </row>
    <row r="86" spans="1:3" x14ac:dyDescent="0.25">
      <c r="A86">
        <v>641</v>
      </c>
      <c r="B86" t="s">
        <v>246</v>
      </c>
      <c r="C86">
        <v>1</v>
      </c>
    </row>
    <row r="87" spans="1:3" x14ac:dyDescent="0.25">
      <c r="A87">
        <v>3</v>
      </c>
      <c r="B87" t="s">
        <v>247</v>
      </c>
      <c r="C87">
        <v>3</v>
      </c>
    </row>
    <row r="88" spans="1:3" x14ac:dyDescent="0.25">
      <c r="A88">
        <v>84</v>
      </c>
      <c r="B88" t="s">
        <v>248</v>
      </c>
      <c r="C88">
        <v>1</v>
      </c>
    </row>
    <row r="89" spans="1:3" x14ac:dyDescent="0.25">
      <c r="A89">
        <v>272</v>
      </c>
      <c r="B89" t="s">
        <v>249</v>
      </c>
      <c r="C89">
        <v>1</v>
      </c>
    </row>
    <row r="90" spans="1:3" x14ac:dyDescent="0.25">
      <c r="A90">
        <v>341</v>
      </c>
      <c r="B90" t="s">
        <v>250</v>
      </c>
      <c r="C90">
        <v>2</v>
      </c>
    </row>
    <row r="91" spans="1:3" x14ac:dyDescent="0.25">
      <c r="A91">
        <v>478</v>
      </c>
      <c r="B91" t="s">
        <v>251</v>
      </c>
      <c r="C91">
        <v>3</v>
      </c>
    </row>
    <row r="92" spans="1:3" x14ac:dyDescent="0.25">
      <c r="A92">
        <v>340</v>
      </c>
      <c r="B92" t="s">
        <v>252</v>
      </c>
      <c r="C92">
        <v>2</v>
      </c>
    </row>
    <row r="93" spans="1:3" x14ac:dyDescent="0.25">
      <c r="A93">
        <v>458</v>
      </c>
      <c r="B93" t="s">
        <v>253</v>
      </c>
      <c r="C93">
        <v>3</v>
      </c>
    </row>
    <row r="94" spans="1:3" x14ac:dyDescent="0.25">
      <c r="A94">
        <v>182</v>
      </c>
      <c r="B94" t="s">
        <v>254</v>
      </c>
      <c r="C94">
        <v>6</v>
      </c>
    </row>
    <row r="95" spans="1:3" x14ac:dyDescent="0.25">
      <c r="A95">
        <v>321</v>
      </c>
      <c r="B95" t="s">
        <v>255</v>
      </c>
      <c r="C95">
        <v>6</v>
      </c>
    </row>
    <row r="96" spans="1:3" x14ac:dyDescent="0.25">
      <c r="A96">
        <v>21</v>
      </c>
      <c r="B96" t="s">
        <v>256</v>
      </c>
      <c r="C96">
        <v>5</v>
      </c>
    </row>
    <row r="97" spans="1:3" x14ac:dyDescent="0.25">
      <c r="A97">
        <v>363</v>
      </c>
      <c r="B97" t="s">
        <v>257</v>
      </c>
      <c r="C97">
        <v>3</v>
      </c>
    </row>
    <row r="98" spans="1:3" x14ac:dyDescent="0.25">
      <c r="A98">
        <v>421</v>
      </c>
      <c r="B98" t="s">
        <v>258</v>
      </c>
      <c r="C98">
        <v>3</v>
      </c>
    </row>
    <row r="99" spans="1:3" x14ac:dyDescent="0.25">
      <c r="A99">
        <v>11</v>
      </c>
      <c r="B99" t="s">
        <v>259</v>
      </c>
      <c r="C99">
        <v>3</v>
      </c>
    </row>
    <row r="100" spans="1:3" x14ac:dyDescent="0.25">
      <c r="A100">
        <v>136</v>
      </c>
      <c r="B100" t="s">
        <v>260</v>
      </c>
      <c r="C100">
        <v>3</v>
      </c>
    </row>
    <row r="101" spans="1:3" x14ac:dyDescent="0.25">
      <c r="A101">
        <v>785</v>
      </c>
      <c r="B101" t="s">
        <v>261</v>
      </c>
      <c r="C101">
        <v>3</v>
      </c>
    </row>
    <row r="102" spans="1:3" x14ac:dyDescent="0.25">
      <c r="A102">
        <v>768</v>
      </c>
      <c r="B102" t="s">
        <v>262</v>
      </c>
      <c r="C102">
        <v>3</v>
      </c>
    </row>
    <row r="103" spans="1:3" x14ac:dyDescent="0.25">
      <c r="A103">
        <v>134</v>
      </c>
      <c r="B103" t="s">
        <v>263</v>
      </c>
      <c r="C103">
        <v>3</v>
      </c>
    </row>
    <row r="104" spans="1:3" x14ac:dyDescent="0.25">
      <c r="A104">
        <v>433</v>
      </c>
      <c r="B104" t="s">
        <v>264</v>
      </c>
      <c r="C104">
        <v>3</v>
      </c>
    </row>
    <row r="105" spans="1:3" x14ac:dyDescent="0.25">
      <c r="A105">
        <v>331</v>
      </c>
      <c r="B105" t="s">
        <v>265</v>
      </c>
      <c r="C105">
        <v>4</v>
      </c>
    </row>
    <row r="106" spans="1:3" x14ac:dyDescent="0.25">
      <c r="A106">
        <v>474</v>
      </c>
      <c r="B106" t="s">
        <v>266</v>
      </c>
      <c r="C106">
        <v>6</v>
      </c>
    </row>
    <row r="107" spans="1:3" x14ac:dyDescent="0.25">
      <c r="A107">
        <v>281</v>
      </c>
      <c r="B107" t="s">
        <v>267</v>
      </c>
      <c r="C107">
        <v>2</v>
      </c>
    </row>
    <row r="108" spans="1:3" x14ac:dyDescent="0.25">
      <c r="A108">
        <v>813</v>
      </c>
      <c r="B108" t="s">
        <v>268</v>
      </c>
      <c r="C108">
        <v>2</v>
      </c>
    </row>
    <row r="109" spans="1:3" x14ac:dyDescent="0.25">
      <c r="A109">
        <v>193</v>
      </c>
      <c r="B109" t="s">
        <v>269</v>
      </c>
      <c r="C109">
        <v>3</v>
      </c>
    </row>
    <row r="110" spans="1:3" x14ac:dyDescent="0.25">
      <c r="A110">
        <v>244</v>
      </c>
      <c r="B110" t="s">
        <v>270</v>
      </c>
      <c r="C110">
        <v>2</v>
      </c>
    </row>
    <row r="111" spans="1:3" x14ac:dyDescent="0.25">
      <c r="A111">
        <v>392</v>
      </c>
      <c r="B111" t="s">
        <v>271</v>
      </c>
      <c r="C111">
        <v>1</v>
      </c>
    </row>
    <row r="112" spans="1:3" x14ac:dyDescent="0.25">
      <c r="A112">
        <v>418</v>
      </c>
      <c r="B112" t="s">
        <v>272</v>
      </c>
      <c r="C112">
        <v>4</v>
      </c>
    </row>
    <row r="113" spans="1:3" x14ac:dyDescent="0.25">
      <c r="A113">
        <v>131</v>
      </c>
      <c r="B113" t="s">
        <v>273</v>
      </c>
      <c r="C113">
        <v>3</v>
      </c>
    </row>
    <row r="114" spans="1:3" x14ac:dyDescent="0.25">
      <c r="A114">
        <v>573</v>
      </c>
      <c r="B114" t="s">
        <v>274</v>
      </c>
      <c r="C114">
        <v>3</v>
      </c>
    </row>
    <row r="115" spans="1:3" x14ac:dyDescent="0.25">
      <c r="A115">
        <v>372</v>
      </c>
      <c r="B115" t="s">
        <v>275</v>
      </c>
      <c r="C115">
        <v>3</v>
      </c>
    </row>
    <row r="116" spans="1:3" x14ac:dyDescent="0.25">
      <c r="A116">
        <v>302</v>
      </c>
      <c r="B116" t="s">
        <v>276</v>
      </c>
      <c r="C116">
        <v>2</v>
      </c>
    </row>
    <row r="117" spans="1:3" x14ac:dyDescent="0.25">
      <c r="A117">
        <v>149</v>
      </c>
      <c r="B117" t="s">
        <v>277</v>
      </c>
      <c r="C117">
        <v>5</v>
      </c>
    </row>
    <row r="118" spans="1:3" x14ac:dyDescent="0.25">
      <c r="A118">
        <v>480</v>
      </c>
      <c r="B118" t="s">
        <v>278</v>
      </c>
      <c r="C118">
        <v>1</v>
      </c>
    </row>
    <row r="119" spans="1:3" x14ac:dyDescent="0.25">
      <c r="A119">
        <v>493</v>
      </c>
      <c r="B119" t="s">
        <v>279</v>
      </c>
      <c r="C119">
        <v>3</v>
      </c>
    </row>
    <row r="120" spans="1:3" x14ac:dyDescent="0.25">
      <c r="A120">
        <v>465</v>
      </c>
      <c r="B120" t="s">
        <v>280</v>
      </c>
      <c r="C120">
        <v>4</v>
      </c>
    </row>
    <row r="121" spans="1:3" x14ac:dyDescent="0.25">
      <c r="A121">
        <v>135</v>
      </c>
      <c r="B121" t="s">
        <v>281</v>
      </c>
      <c r="C121">
        <v>3</v>
      </c>
    </row>
    <row r="122" spans="1:3" x14ac:dyDescent="0.25">
      <c r="A122">
        <v>351</v>
      </c>
      <c r="B122" t="s">
        <v>282</v>
      </c>
      <c r="C122">
        <v>5</v>
      </c>
    </row>
    <row r="123" spans="1:3" x14ac:dyDescent="0.25">
      <c r="A123">
        <v>171</v>
      </c>
      <c r="B123" t="s">
        <v>283</v>
      </c>
      <c r="C123">
        <v>2</v>
      </c>
    </row>
    <row r="124" spans="1:3" x14ac:dyDescent="0.25">
      <c r="A124">
        <v>472</v>
      </c>
      <c r="B124" t="s">
        <v>284</v>
      </c>
      <c r="C124">
        <v>2</v>
      </c>
    </row>
    <row r="125" spans="1:3" x14ac:dyDescent="0.25">
      <c r="A125">
        <v>137</v>
      </c>
      <c r="B125" t="s">
        <v>285</v>
      </c>
      <c r="C125">
        <v>3</v>
      </c>
    </row>
    <row r="126" spans="1:3" x14ac:dyDescent="0.25">
      <c r="A126">
        <v>497</v>
      </c>
      <c r="B126" t="s">
        <v>286</v>
      </c>
      <c r="C126">
        <v>3</v>
      </c>
    </row>
    <row r="127" spans="1:3" x14ac:dyDescent="0.25">
      <c r="A127">
        <v>371</v>
      </c>
      <c r="B127" t="s">
        <v>287</v>
      </c>
      <c r="C127">
        <v>3</v>
      </c>
    </row>
    <row r="128" spans="1:3" x14ac:dyDescent="0.25">
      <c r="A128">
        <v>794</v>
      </c>
      <c r="B128" t="s">
        <v>288</v>
      </c>
      <c r="C128">
        <v>3</v>
      </c>
    </row>
    <row r="129" spans="1:3" x14ac:dyDescent="0.25">
      <c r="A129">
        <v>511</v>
      </c>
      <c r="B129" t="s">
        <v>289</v>
      </c>
      <c r="C129">
        <v>3</v>
      </c>
    </row>
    <row r="130" spans="1:3" x14ac:dyDescent="0.25">
      <c r="A130">
        <v>364</v>
      </c>
      <c r="B130" t="s">
        <v>290</v>
      </c>
      <c r="C130">
        <v>3</v>
      </c>
    </row>
    <row r="131" spans="1:3" x14ac:dyDescent="0.25">
      <c r="A131">
        <v>44</v>
      </c>
      <c r="B131" t="s">
        <v>291</v>
      </c>
      <c r="C131">
        <v>1</v>
      </c>
    </row>
    <row r="132" spans="1:3" x14ac:dyDescent="0.25">
      <c r="A132">
        <v>25</v>
      </c>
      <c r="B132" t="s">
        <v>292</v>
      </c>
      <c r="C132">
        <v>5</v>
      </c>
    </row>
    <row r="133" spans="1:3" x14ac:dyDescent="0.25">
      <c r="A133">
        <v>494</v>
      </c>
      <c r="B133" t="s">
        <v>293</v>
      </c>
      <c r="C133">
        <v>5</v>
      </c>
    </row>
    <row r="134" spans="1:3" x14ac:dyDescent="0.25">
      <c r="A134">
        <v>273</v>
      </c>
      <c r="B134" t="s">
        <v>294</v>
      </c>
      <c r="C134">
        <v>1</v>
      </c>
    </row>
    <row r="135" spans="1:3" x14ac:dyDescent="0.25">
      <c r="A135">
        <v>285</v>
      </c>
      <c r="B135" t="s">
        <v>295</v>
      </c>
      <c r="C135">
        <v>2</v>
      </c>
    </row>
    <row r="136" spans="1:3" x14ac:dyDescent="0.25">
      <c r="A136">
        <v>201</v>
      </c>
      <c r="B136" t="s">
        <v>296</v>
      </c>
      <c r="C136">
        <v>5</v>
      </c>
    </row>
    <row r="137" spans="1:3" x14ac:dyDescent="0.25">
      <c r="A137">
        <v>513</v>
      </c>
      <c r="B137" t="s">
        <v>297</v>
      </c>
      <c r="C137">
        <v>3</v>
      </c>
    </row>
    <row r="138" spans="1:3" x14ac:dyDescent="0.25">
      <c r="A138">
        <v>717</v>
      </c>
      <c r="B138" t="s">
        <v>298</v>
      </c>
      <c r="C138">
        <v>3</v>
      </c>
    </row>
    <row r="139" spans="1:3" x14ac:dyDescent="0.25">
      <c r="A139">
        <v>453</v>
      </c>
      <c r="B139" t="s">
        <v>299</v>
      </c>
      <c r="C139">
        <v>3</v>
      </c>
    </row>
    <row r="140" spans="1:3" x14ac:dyDescent="0.25">
      <c r="A140">
        <v>316</v>
      </c>
      <c r="B140" t="s">
        <v>300</v>
      </c>
      <c r="C140">
        <v>4</v>
      </c>
    </row>
    <row r="141" spans="1:3" x14ac:dyDescent="0.25">
      <c r="A141">
        <v>252</v>
      </c>
      <c r="B141" t="s">
        <v>301</v>
      </c>
      <c r="C141">
        <v>6</v>
      </c>
    </row>
    <row r="142" spans="1:3" x14ac:dyDescent="0.25">
      <c r="A142">
        <v>382</v>
      </c>
      <c r="B142" t="s">
        <v>302</v>
      </c>
      <c r="C142">
        <v>5</v>
      </c>
    </row>
    <row r="143" spans="1:3" x14ac:dyDescent="0.25">
      <c r="A143">
        <v>454</v>
      </c>
      <c r="B143" t="s">
        <v>303</v>
      </c>
      <c r="C143">
        <v>3</v>
      </c>
    </row>
    <row r="144" spans="1:3" x14ac:dyDescent="0.25">
      <c r="A144">
        <v>751</v>
      </c>
      <c r="B144" t="s">
        <v>304</v>
      </c>
      <c r="C144">
        <v>5</v>
      </c>
    </row>
    <row r="145" spans="1:3" x14ac:dyDescent="0.25">
      <c r="A145">
        <v>475</v>
      </c>
      <c r="B145" t="s">
        <v>305</v>
      </c>
      <c r="C145">
        <v>3</v>
      </c>
    </row>
    <row r="146" spans="1:3" x14ac:dyDescent="0.25">
      <c r="A146">
        <v>291</v>
      </c>
      <c r="B146" t="s">
        <v>306</v>
      </c>
      <c r="C146">
        <v>6</v>
      </c>
    </row>
    <row r="147" spans="1:3" x14ac:dyDescent="0.25">
      <c r="A147">
        <v>243</v>
      </c>
      <c r="B147" t="s">
        <v>307</v>
      </c>
      <c r="C147">
        <v>2</v>
      </c>
    </row>
    <row r="148" spans="1:3" x14ac:dyDescent="0.25">
      <c r="A148">
        <v>487</v>
      </c>
      <c r="B148" t="s">
        <v>308</v>
      </c>
      <c r="C148">
        <v>1</v>
      </c>
    </row>
    <row r="149" spans="1:3" x14ac:dyDescent="0.25">
      <c r="A149">
        <v>60</v>
      </c>
      <c r="B149" t="s">
        <v>309</v>
      </c>
      <c r="C149">
        <v>6</v>
      </c>
    </row>
    <row r="150" spans="1:3" x14ac:dyDescent="0.25">
      <c r="A150">
        <v>312</v>
      </c>
      <c r="B150" t="s">
        <v>310</v>
      </c>
      <c r="C150">
        <v>4</v>
      </c>
    </row>
    <row r="151" spans="1:3" x14ac:dyDescent="0.25">
      <c r="A151">
        <v>537</v>
      </c>
      <c r="B151" t="s">
        <v>17</v>
      </c>
      <c r="C151">
        <v>4</v>
      </c>
    </row>
    <row r="152" spans="1:3" x14ac:dyDescent="0.25">
      <c r="A152">
        <v>52</v>
      </c>
      <c r="B152" t="s">
        <v>311</v>
      </c>
      <c r="C152">
        <v>5</v>
      </c>
    </row>
    <row r="153" spans="1:3" x14ac:dyDescent="0.25">
      <c r="A153">
        <v>150</v>
      </c>
      <c r="B153" t="s">
        <v>312</v>
      </c>
      <c r="C153">
        <v>5</v>
      </c>
    </row>
    <row r="154" spans="1:3" x14ac:dyDescent="0.25">
      <c r="A154">
        <v>292</v>
      </c>
      <c r="B154" t="s">
        <v>313</v>
      </c>
      <c r="C154">
        <v>6</v>
      </c>
    </row>
    <row r="155" spans="1:3" x14ac:dyDescent="0.25">
      <c r="A155">
        <v>41</v>
      </c>
      <c r="B155" t="s">
        <v>314</v>
      </c>
      <c r="C155">
        <v>1</v>
      </c>
    </row>
    <row r="156" spans="1:3" x14ac:dyDescent="0.25">
      <c r="A156">
        <v>322</v>
      </c>
      <c r="B156" t="s">
        <v>315</v>
      </c>
      <c r="C156">
        <v>6</v>
      </c>
    </row>
    <row r="157" spans="1:3" x14ac:dyDescent="0.25">
      <c r="A157">
        <v>92</v>
      </c>
      <c r="B157" t="s">
        <v>316</v>
      </c>
      <c r="C157">
        <v>6</v>
      </c>
    </row>
    <row r="158" spans="1:3" x14ac:dyDescent="0.25">
      <c r="A158">
        <v>488</v>
      </c>
      <c r="B158" t="s">
        <v>317</v>
      </c>
      <c r="C158">
        <v>4</v>
      </c>
    </row>
    <row r="159" spans="1:3" x14ac:dyDescent="0.25">
      <c r="A159">
        <v>461</v>
      </c>
      <c r="B159" t="s">
        <v>318</v>
      </c>
      <c r="C159">
        <v>6</v>
      </c>
    </row>
    <row r="160" spans="1:3" x14ac:dyDescent="0.25">
      <c r="A160">
        <v>401</v>
      </c>
      <c r="B160" t="s">
        <v>319</v>
      </c>
      <c r="C160">
        <v>6</v>
      </c>
    </row>
    <row r="161" spans="1:3" x14ac:dyDescent="0.25">
      <c r="A161">
        <v>473</v>
      </c>
      <c r="B161" t="s">
        <v>320</v>
      </c>
      <c r="C161">
        <v>3</v>
      </c>
    </row>
    <row r="162" spans="1:3" x14ac:dyDescent="0.25">
      <c r="A162">
        <v>559</v>
      </c>
      <c r="B162" t="s">
        <v>321</v>
      </c>
      <c r="C162">
        <v>3</v>
      </c>
    </row>
    <row r="163" spans="1:3" x14ac:dyDescent="0.25">
      <c r="A163">
        <v>416</v>
      </c>
      <c r="B163" t="s">
        <v>322</v>
      </c>
      <c r="C163">
        <v>4</v>
      </c>
    </row>
    <row r="164" spans="1:3" x14ac:dyDescent="0.25">
      <c r="A164">
        <v>287</v>
      </c>
      <c r="B164" t="s">
        <v>323</v>
      </c>
      <c r="C164">
        <v>2</v>
      </c>
    </row>
    <row r="165" spans="1:3" x14ac:dyDescent="0.25">
      <c r="A165">
        <v>411</v>
      </c>
      <c r="B165" t="s">
        <v>324</v>
      </c>
      <c r="C165">
        <v>4</v>
      </c>
    </row>
    <row r="166" spans="1:3" x14ac:dyDescent="0.25">
      <c r="A166">
        <v>486</v>
      </c>
      <c r="B166" t="s">
        <v>325</v>
      </c>
      <c r="C166">
        <v>6</v>
      </c>
    </row>
    <row r="167" spans="1:3" x14ac:dyDescent="0.25">
      <c r="A167">
        <v>262</v>
      </c>
      <c r="B167" t="s">
        <v>326</v>
      </c>
      <c r="C167">
        <v>4</v>
      </c>
    </row>
    <row r="168" spans="1:3" x14ac:dyDescent="0.25">
      <c r="A168">
        <v>139</v>
      </c>
      <c r="B168" t="s">
        <v>327</v>
      </c>
      <c r="C168">
        <v>3</v>
      </c>
    </row>
    <row r="169" spans="1:3" x14ac:dyDescent="0.25">
      <c r="A169">
        <v>451</v>
      </c>
      <c r="B169" t="s">
        <v>328</v>
      </c>
      <c r="C169">
        <v>3</v>
      </c>
    </row>
    <row r="170" spans="1:3" x14ac:dyDescent="0.25">
      <c r="A170">
        <v>463</v>
      </c>
      <c r="B170" t="s">
        <v>329</v>
      </c>
      <c r="C170">
        <v>3</v>
      </c>
    </row>
    <row r="171" spans="1:3" x14ac:dyDescent="0.25">
      <c r="A171">
        <v>393</v>
      </c>
      <c r="B171" t="s">
        <v>330</v>
      </c>
      <c r="C171">
        <v>1</v>
      </c>
    </row>
    <row r="172" spans="1:3" x14ac:dyDescent="0.25">
      <c r="A172">
        <v>431</v>
      </c>
      <c r="B172" t="s">
        <v>331</v>
      </c>
      <c r="C172">
        <v>3</v>
      </c>
    </row>
    <row r="173" spans="1:3" x14ac:dyDescent="0.25">
      <c r="A173">
        <v>232</v>
      </c>
      <c r="B173" t="s">
        <v>332</v>
      </c>
      <c r="C173">
        <v>4</v>
      </c>
    </row>
    <row r="174" spans="1:3" x14ac:dyDescent="0.25">
      <c r="A174">
        <v>2</v>
      </c>
      <c r="B174" t="s">
        <v>333</v>
      </c>
      <c r="C174">
        <v>3</v>
      </c>
    </row>
    <row r="175" spans="1:3" x14ac:dyDescent="0.25">
      <c r="A175">
        <v>83</v>
      </c>
      <c r="B175" t="s">
        <v>334</v>
      </c>
      <c r="C175">
        <v>1</v>
      </c>
    </row>
    <row r="176" spans="1:3" x14ac:dyDescent="0.25">
      <c r="A176">
        <v>253</v>
      </c>
      <c r="B176" t="s">
        <v>335</v>
      </c>
      <c r="C176">
        <v>6</v>
      </c>
    </row>
    <row r="177" spans="1:3" x14ac:dyDescent="0.25">
      <c r="A177">
        <v>202</v>
      </c>
      <c r="B177" t="s">
        <v>336</v>
      </c>
      <c r="C177">
        <v>5</v>
      </c>
    </row>
    <row r="178" spans="1:3" x14ac:dyDescent="0.25">
      <c r="A178">
        <v>464</v>
      </c>
      <c r="B178" t="s">
        <v>337</v>
      </c>
      <c r="C178">
        <v>6</v>
      </c>
    </row>
    <row r="179" spans="1:3" x14ac:dyDescent="0.25">
      <c r="A179">
        <v>288</v>
      </c>
      <c r="B179" t="s">
        <v>338</v>
      </c>
      <c r="C179">
        <v>2</v>
      </c>
    </row>
    <row r="180" spans="1:3" x14ac:dyDescent="0.25">
      <c r="A180">
        <v>133</v>
      </c>
      <c r="B180" t="s">
        <v>339</v>
      </c>
      <c r="C180">
        <v>3</v>
      </c>
    </row>
    <row r="181" spans="1:3" x14ac:dyDescent="0.25">
      <c r="A181">
        <v>462</v>
      </c>
      <c r="B181" t="s">
        <v>340</v>
      </c>
      <c r="C181">
        <v>4</v>
      </c>
    </row>
  </sheetData>
  <conditionalFormatting sqref="A242:A1048576 A1:A181">
    <cfRule type="duplicateValues" dxfId="6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6"/>
  <sheetViews>
    <sheetView topLeftCell="A110" workbookViewId="0">
      <selection activeCell="B5" sqref="B5:B125"/>
    </sheetView>
  </sheetViews>
  <sheetFormatPr defaultRowHeight="15" x14ac:dyDescent="0.25"/>
  <cols>
    <col min="1" max="1" width="50" style="16" bestFit="1" customWidth="1"/>
    <col min="2" max="2" width="83.5703125" style="16" bestFit="1" customWidth="1"/>
    <col min="3" max="256" width="9.140625" style="16"/>
    <col min="257" max="257" width="50" style="16" bestFit="1" customWidth="1"/>
    <col min="258" max="258" width="83.5703125" style="16" bestFit="1" customWidth="1"/>
    <col min="259" max="512" width="9.140625" style="16"/>
    <col min="513" max="513" width="50" style="16" bestFit="1" customWidth="1"/>
    <col min="514" max="514" width="83.5703125" style="16" bestFit="1" customWidth="1"/>
    <col min="515" max="768" width="9.140625" style="16"/>
    <col min="769" max="769" width="50" style="16" bestFit="1" customWidth="1"/>
    <col min="770" max="770" width="83.5703125" style="16" bestFit="1" customWidth="1"/>
    <col min="771" max="1024" width="9.140625" style="16"/>
    <col min="1025" max="1025" width="50" style="16" bestFit="1" customWidth="1"/>
    <col min="1026" max="1026" width="83.5703125" style="16" bestFit="1" customWidth="1"/>
    <col min="1027" max="1280" width="9.140625" style="16"/>
    <col min="1281" max="1281" width="50" style="16" bestFit="1" customWidth="1"/>
    <col min="1282" max="1282" width="83.5703125" style="16" bestFit="1" customWidth="1"/>
    <col min="1283" max="1536" width="9.140625" style="16"/>
    <col min="1537" max="1537" width="50" style="16" bestFit="1" customWidth="1"/>
    <col min="1538" max="1538" width="83.5703125" style="16" bestFit="1" customWidth="1"/>
    <col min="1539" max="1792" width="9.140625" style="16"/>
    <col min="1793" max="1793" width="50" style="16" bestFit="1" customWidth="1"/>
    <col min="1794" max="1794" width="83.5703125" style="16" bestFit="1" customWidth="1"/>
    <col min="1795" max="2048" width="9.140625" style="16"/>
    <col min="2049" max="2049" width="50" style="16" bestFit="1" customWidth="1"/>
    <col min="2050" max="2050" width="83.5703125" style="16" bestFit="1" customWidth="1"/>
    <col min="2051" max="2304" width="9.140625" style="16"/>
    <col min="2305" max="2305" width="50" style="16" bestFit="1" customWidth="1"/>
    <col min="2306" max="2306" width="83.5703125" style="16" bestFit="1" customWidth="1"/>
    <col min="2307" max="2560" width="9.140625" style="16"/>
    <col min="2561" max="2561" width="50" style="16" bestFit="1" customWidth="1"/>
    <col min="2562" max="2562" width="83.5703125" style="16" bestFit="1" customWidth="1"/>
    <col min="2563" max="2816" width="9.140625" style="16"/>
    <col min="2817" max="2817" width="50" style="16" bestFit="1" customWidth="1"/>
    <col min="2818" max="2818" width="83.5703125" style="16" bestFit="1" customWidth="1"/>
    <col min="2819" max="3072" width="9.140625" style="16"/>
    <col min="3073" max="3073" width="50" style="16" bestFit="1" customWidth="1"/>
    <col min="3074" max="3074" width="83.5703125" style="16" bestFit="1" customWidth="1"/>
    <col min="3075" max="3328" width="9.140625" style="16"/>
    <col min="3329" max="3329" width="50" style="16" bestFit="1" customWidth="1"/>
    <col min="3330" max="3330" width="83.5703125" style="16" bestFit="1" customWidth="1"/>
    <col min="3331" max="3584" width="9.140625" style="16"/>
    <col min="3585" max="3585" width="50" style="16" bestFit="1" customWidth="1"/>
    <col min="3586" max="3586" width="83.5703125" style="16" bestFit="1" customWidth="1"/>
    <col min="3587" max="3840" width="9.140625" style="16"/>
    <col min="3841" max="3841" width="50" style="16" bestFit="1" customWidth="1"/>
    <col min="3842" max="3842" width="83.5703125" style="16" bestFit="1" customWidth="1"/>
    <col min="3843" max="4096" width="9.140625" style="16"/>
    <col min="4097" max="4097" width="50" style="16" bestFit="1" customWidth="1"/>
    <col min="4098" max="4098" width="83.5703125" style="16" bestFit="1" customWidth="1"/>
    <col min="4099" max="4352" width="9.140625" style="16"/>
    <col min="4353" max="4353" width="50" style="16" bestFit="1" customWidth="1"/>
    <col min="4354" max="4354" width="83.5703125" style="16" bestFit="1" customWidth="1"/>
    <col min="4355" max="4608" width="9.140625" style="16"/>
    <col min="4609" max="4609" width="50" style="16" bestFit="1" customWidth="1"/>
    <col min="4610" max="4610" width="83.5703125" style="16" bestFit="1" customWidth="1"/>
    <col min="4611" max="4864" width="9.140625" style="16"/>
    <col min="4865" max="4865" width="50" style="16" bestFit="1" customWidth="1"/>
    <col min="4866" max="4866" width="83.5703125" style="16" bestFit="1" customWidth="1"/>
    <col min="4867" max="5120" width="9.140625" style="16"/>
    <col min="5121" max="5121" width="50" style="16" bestFit="1" customWidth="1"/>
    <col min="5122" max="5122" width="83.5703125" style="16" bestFit="1" customWidth="1"/>
    <col min="5123" max="5376" width="9.140625" style="16"/>
    <col min="5377" max="5377" width="50" style="16" bestFit="1" customWidth="1"/>
    <col min="5378" max="5378" width="83.5703125" style="16" bestFit="1" customWidth="1"/>
    <col min="5379" max="5632" width="9.140625" style="16"/>
    <col min="5633" max="5633" width="50" style="16" bestFit="1" customWidth="1"/>
    <col min="5634" max="5634" width="83.5703125" style="16" bestFit="1" customWidth="1"/>
    <col min="5635" max="5888" width="9.140625" style="16"/>
    <col min="5889" max="5889" width="50" style="16" bestFit="1" customWidth="1"/>
    <col min="5890" max="5890" width="83.5703125" style="16" bestFit="1" customWidth="1"/>
    <col min="5891" max="6144" width="9.140625" style="16"/>
    <col min="6145" max="6145" width="50" style="16" bestFit="1" customWidth="1"/>
    <col min="6146" max="6146" width="83.5703125" style="16" bestFit="1" customWidth="1"/>
    <col min="6147" max="6400" width="9.140625" style="16"/>
    <col min="6401" max="6401" width="50" style="16" bestFit="1" customWidth="1"/>
    <col min="6402" max="6402" width="83.5703125" style="16" bestFit="1" customWidth="1"/>
    <col min="6403" max="6656" width="9.140625" style="16"/>
    <col min="6657" max="6657" width="50" style="16" bestFit="1" customWidth="1"/>
    <col min="6658" max="6658" width="83.5703125" style="16" bestFit="1" customWidth="1"/>
    <col min="6659" max="6912" width="9.140625" style="16"/>
    <col min="6913" max="6913" width="50" style="16" bestFit="1" customWidth="1"/>
    <col min="6914" max="6914" width="83.5703125" style="16" bestFit="1" customWidth="1"/>
    <col min="6915" max="7168" width="9.140625" style="16"/>
    <col min="7169" max="7169" width="50" style="16" bestFit="1" customWidth="1"/>
    <col min="7170" max="7170" width="83.5703125" style="16" bestFit="1" customWidth="1"/>
    <col min="7171" max="7424" width="9.140625" style="16"/>
    <col min="7425" max="7425" width="50" style="16" bestFit="1" customWidth="1"/>
    <col min="7426" max="7426" width="83.5703125" style="16" bestFit="1" customWidth="1"/>
    <col min="7427" max="7680" width="9.140625" style="16"/>
    <col min="7681" max="7681" width="50" style="16" bestFit="1" customWidth="1"/>
    <col min="7682" max="7682" width="83.5703125" style="16" bestFit="1" customWidth="1"/>
    <col min="7683" max="7936" width="9.140625" style="16"/>
    <col min="7937" max="7937" width="50" style="16" bestFit="1" customWidth="1"/>
    <col min="7938" max="7938" width="83.5703125" style="16" bestFit="1" customWidth="1"/>
    <col min="7939" max="8192" width="9.140625" style="16"/>
    <col min="8193" max="8193" width="50" style="16" bestFit="1" customWidth="1"/>
    <col min="8194" max="8194" width="83.5703125" style="16" bestFit="1" customWidth="1"/>
    <col min="8195" max="8448" width="9.140625" style="16"/>
    <col min="8449" max="8449" width="50" style="16" bestFit="1" customWidth="1"/>
    <col min="8450" max="8450" width="83.5703125" style="16" bestFit="1" customWidth="1"/>
    <col min="8451" max="8704" width="9.140625" style="16"/>
    <col min="8705" max="8705" width="50" style="16" bestFit="1" customWidth="1"/>
    <col min="8706" max="8706" width="83.5703125" style="16" bestFit="1" customWidth="1"/>
    <col min="8707" max="8960" width="9.140625" style="16"/>
    <col min="8961" max="8961" width="50" style="16" bestFit="1" customWidth="1"/>
    <col min="8962" max="8962" width="83.5703125" style="16" bestFit="1" customWidth="1"/>
    <col min="8963" max="9216" width="9.140625" style="16"/>
    <col min="9217" max="9217" width="50" style="16" bestFit="1" customWidth="1"/>
    <col min="9218" max="9218" width="83.5703125" style="16" bestFit="1" customWidth="1"/>
    <col min="9219" max="9472" width="9.140625" style="16"/>
    <col min="9473" max="9473" width="50" style="16" bestFit="1" customWidth="1"/>
    <col min="9474" max="9474" width="83.5703125" style="16" bestFit="1" customWidth="1"/>
    <col min="9475" max="9728" width="9.140625" style="16"/>
    <col min="9729" max="9729" width="50" style="16" bestFit="1" customWidth="1"/>
    <col min="9730" max="9730" width="83.5703125" style="16" bestFit="1" customWidth="1"/>
    <col min="9731" max="9984" width="9.140625" style="16"/>
    <col min="9985" max="9985" width="50" style="16" bestFit="1" customWidth="1"/>
    <col min="9986" max="9986" width="83.5703125" style="16" bestFit="1" customWidth="1"/>
    <col min="9987" max="10240" width="9.140625" style="16"/>
    <col min="10241" max="10241" width="50" style="16" bestFit="1" customWidth="1"/>
    <col min="10242" max="10242" width="83.5703125" style="16" bestFit="1" customWidth="1"/>
    <col min="10243" max="10496" width="9.140625" style="16"/>
    <col min="10497" max="10497" width="50" style="16" bestFit="1" customWidth="1"/>
    <col min="10498" max="10498" width="83.5703125" style="16" bestFit="1" customWidth="1"/>
    <col min="10499" max="10752" width="9.140625" style="16"/>
    <col min="10753" max="10753" width="50" style="16" bestFit="1" customWidth="1"/>
    <col min="10754" max="10754" width="83.5703125" style="16" bestFit="1" customWidth="1"/>
    <col min="10755" max="11008" width="9.140625" style="16"/>
    <col min="11009" max="11009" width="50" style="16" bestFit="1" customWidth="1"/>
    <col min="11010" max="11010" width="83.5703125" style="16" bestFit="1" customWidth="1"/>
    <col min="11011" max="11264" width="9.140625" style="16"/>
    <col min="11265" max="11265" width="50" style="16" bestFit="1" customWidth="1"/>
    <col min="11266" max="11266" width="83.5703125" style="16" bestFit="1" customWidth="1"/>
    <col min="11267" max="11520" width="9.140625" style="16"/>
    <col min="11521" max="11521" width="50" style="16" bestFit="1" customWidth="1"/>
    <col min="11522" max="11522" width="83.5703125" style="16" bestFit="1" customWidth="1"/>
    <col min="11523" max="11776" width="9.140625" style="16"/>
    <col min="11777" max="11777" width="50" style="16" bestFit="1" customWidth="1"/>
    <col min="11778" max="11778" width="83.5703125" style="16" bestFit="1" customWidth="1"/>
    <col min="11779" max="12032" width="9.140625" style="16"/>
    <col min="12033" max="12033" width="50" style="16" bestFit="1" customWidth="1"/>
    <col min="12034" max="12034" width="83.5703125" style="16" bestFit="1" customWidth="1"/>
    <col min="12035" max="12288" width="9.140625" style="16"/>
    <col min="12289" max="12289" width="50" style="16" bestFit="1" customWidth="1"/>
    <col min="12290" max="12290" width="83.5703125" style="16" bestFit="1" customWidth="1"/>
    <col min="12291" max="12544" width="9.140625" style="16"/>
    <col min="12545" max="12545" width="50" style="16" bestFit="1" customWidth="1"/>
    <col min="12546" max="12546" width="83.5703125" style="16" bestFit="1" customWidth="1"/>
    <col min="12547" max="12800" width="9.140625" style="16"/>
    <col min="12801" max="12801" width="50" style="16" bestFit="1" customWidth="1"/>
    <col min="12802" max="12802" width="83.5703125" style="16" bestFit="1" customWidth="1"/>
    <col min="12803" max="13056" width="9.140625" style="16"/>
    <col min="13057" max="13057" width="50" style="16" bestFit="1" customWidth="1"/>
    <col min="13058" max="13058" width="83.5703125" style="16" bestFit="1" customWidth="1"/>
    <col min="13059" max="13312" width="9.140625" style="16"/>
    <col min="13313" max="13313" width="50" style="16" bestFit="1" customWidth="1"/>
    <col min="13314" max="13314" width="83.5703125" style="16" bestFit="1" customWidth="1"/>
    <col min="13315" max="13568" width="9.140625" style="16"/>
    <col min="13569" max="13569" width="50" style="16" bestFit="1" customWidth="1"/>
    <col min="13570" max="13570" width="83.5703125" style="16" bestFit="1" customWidth="1"/>
    <col min="13571" max="13824" width="9.140625" style="16"/>
    <col min="13825" max="13825" width="50" style="16" bestFit="1" customWidth="1"/>
    <col min="13826" max="13826" width="83.5703125" style="16" bestFit="1" customWidth="1"/>
    <col min="13827" max="14080" width="9.140625" style="16"/>
    <col min="14081" max="14081" width="50" style="16" bestFit="1" customWidth="1"/>
    <col min="14082" max="14082" width="83.5703125" style="16" bestFit="1" customWidth="1"/>
    <col min="14083" max="14336" width="9.140625" style="16"/>
    <col min="14337" max="14337" width="50" style="16" bestFit="1" customWidth="1"/>
    <col min="14338" max="14338" width="83.5703125" style="16" bestFit="1" customWidth="1"/>
    <col min="14339" max="14592" width="9.140625" style="16"/>
    <col min="14593" max="14593" width="50" style="16" bestFit="1" customWidth="1"/>
    <col min="14594" max="14594" width="83.5703125" style="16" bestFit="1" customWidth="1"/>
    <col min="14595" max="14848" width="9.140625" style="16"/>
    <col min="14849" max="14849" width="50" style="16" bestFit="1" customWidth="1"/>
    <col min="14850" max="14850" width="83.5703125" style="16" bestFit="1" customWidth="1"/>
    <col min="14851" max="15104" width="9.140625" style="16"/>
    <col min="15105" max="15105" width="50" style="16" bestFit="1" customWidth="1"/>
    <col min="15106" max="15106" width="83.5703125" style="16" bestFit="1" customWidth="1"/>
    <col min="15107" max="15360" width="9.140625" style="16"/>
    <col min="15361" max="15361" width="50" style="16" bestFit="1" customWidth="1"/>
    <col min="15362" max="15362" width="83.5703125" style="16" bestFit="1" customWidth="1"/>
    <col min="15363" max="15616" width="9.140625" style="16"/>
    <col min="15617" max="15617" width="50" style="16" bestFit="1" customWidth="1"/>
    <col min="15618" max="15618" width="83.5703125" style="16" bestFit="1" customWidth="1"/>
    <col min="15619" max="15872" width="9.140625" style="16"/>
    <col min="15873" max="15873" width="50" style="16" bestFit="1" customWidth="1"/>
    <col min="15874" max="15874" width="83.5703125" style="16" bestFit="1" customWidth="1"/>
    <col min="15875" max="16128" width="9.140625" style="16"/>
    <col min="16129" max="16129" width="50" style="16" bestFit="1" customWidth="1"/>
    <col min="16130" max="16130" width="83.5703125" style="16" bestFit="1" customWidth="1"/>
    <col min="16131" max="16384" width="9.140625" style="16"/>
  </cols>
  <sheetData>
    <row r="1" spans="1:2" ht="15.75" x14ac:dyDescent="0.25">
      <c r="A1" s="14" t="s">
        <v>20</v>
      </c>
      <c r="B1" s="15" t="s">
        <v>1</v>
      </c>
    </row>
    <row r="2" spans="1:2" ht="15.75" x14ac:dyDescent="0.25">
      <c r="A2" s="17" t="s">
        <v>21</v>
      </c>
      <c r="B2" s="18" t="s">
        <v>157</v>
      </c>
    </row>
    <row r="3" spans="1:2" ht="15" customHeight="1" x14ac:dyDescent="0.25">
      <c r="A3" s="17" t="s">
        <v>21</v>
      </c>
      <c r="B3" s="18" t="s">
        <v>158</v>
      </c>
    </row>
    <row r="4" spans="1:2" ht="15" customHeight="1" x14ac:dyDescent="0.25">
      <c r="A4" s="17" t="s">
        <v>21</v>
      </c>
      <c r="B4" s="18" t="s">
        <v>0</v>
      </c>
    </row>
    <row r="5" spans="1:2" ht="15.75" x14ac:dyDescent="0.25">
      <c r="A5" s="17" t="s">
        <v>29</v>
      </c>
      <c r="B5" s="18" t="s">
        <v>30</v>
      </c>
    </row>
    <row r="6" spans="1:2" ht="15.75" x14ac:dyDescent="0.25">
      <c r="A6" s="17" t="s">
        <v>29</v>
      </c>
      <c r="B6" s="18" t="s">
        <v>31</v>
      </c>
    </row>
    <row r="7" spans="1:2" ht="15.75" x14ac:dyDescent="0.25">
      <c r="A7" s="17" t="s">
        <v>29</v>
      </c>
      <c r="B7" s="18" t="s">
        <v>32</v>
      </c>
    </row>
    <row r="8" spans="1:2" ht="15.75" x14ac:dyDescent="0.25">
      <c r="A8" s="17" t="s">
        <v>29</v>
      </c>
      <c r="B8" s="18" t="s">
        <v>114</v>
      </c>
    </row>
    <row r="9" spans="1:2" ht="15" customHeight="1" x14ac:dyDescent="0.25">
      <c r="A9" s="17" t="s">
        <v>29</v>
      </c>
      <c r="B9" s="18" t="s">
        <v>33</v>
      </c>
    </row>
    <row r="10" spans="1:2" ht="15" customHeight="1" x14ac:dyDescent="0.25">
      <c r="A10" s="17" t="s">
        <v>29</v>
      </c>
      <c r="B10" s="18" t="s">
        <v>109</v>
      </c>
    </row>
    <row r="11" spans="1:2" ht="15" customHeight="1" x14ac:dyDescent="0.25">
      <c r="A11" s="17" t="s">
        <v>29</v>
      </c>
      <c r="B11" s="18" t="s">
        <v>138</v>
      </c>
    </row>
    <row r="12" spans="1:2" ht="15" customHeight="1" x14ac:dyDescent="0.25">
      <c r="A12" s="17" t="s">
        <v>29</v>
      </c>
      <c r="B12" s="18" t="s">
        <v>108</v>
      </c>
    </row>
    <row r="13" spans="1:2" ht="15" customHeight="1" x14ac:dyDescent="0.25">
      <c r="A13" s="17" t="s">
        <v>29</v>
      </c>
      <c r="B13" s="18" t="s">
        <v>34</v>
      </c>
    </row>
    <row r="14" spans="1:2" ht="15.75" x14ac:dyDescent="0.25">
      <c r="A14" s="17" t="s">
        <v>29</v>
      </c>
      <c r="B14" s="18" t="s">
        <v>35</v>
      </c>
    </row>
    <row r="15" spans="1:2" ht="15.75" x14ac:dyDescent="0.25">
      <c r="A15" s="17" t="s">
        <v>29</v>
      </c>
      <c r="B15" s="18" t="s">
        <v>115</v>
      </c>
    </row>
    <row r="16" spans="1:2" ht="15.75" x14ac:dyDescent="0.25">
      <c r="A16" s="17" t="s">
        <v>29</v>
      </c>
      <c r="B16" s="18" t="s">
        <v>36</v>
      </c>
    </row>
    <row r="17" spans="1:2" ht="15.75" x14ac:dyDescent="0.25">
      <c r="A17" s="17" t="s">
        <v>29</v>
      </c>
      <c r="B17" s="18" t="s">
        <v>37</v>
      </c>
    </row>
    <row r="18" spans="1:2" ht="15" customHeight="1" x14ac:dyDescent="0.25">
      <c r="A18" s="17" t="s">
        <v>29</v>
      </c>
      <c r="B18" s="18" t="s">
        <v>38</v>
      </c>
    </row>
    <row r="19" spans="1:2" ht="15" customHeight="1" x14ac:dyDescent="0.25">
      <c r="A19" s="17" t="s">
        <v>29</v>
      </c>
      <c r="B19" s="18" t="s">
        <v>39</v>
      </c>
    </row>
    <row r="20" spans="1:2" ht="15" customHeight="1" x14ac:dyDescent="0.25">
      <c r="A20" s="17" t="s">
        <v>29</v>
      </c>
      <c r="B20" s="18" t="s">
        <v>116</v>
      </c>
    </row>
    <row r="21" spans="1:2" ht="15" customHeight="1" x14ac:dyDescent="0.25">
      <c r="A21" s="17" t="s">
        <v>29</v>
      </c>
      <c r="B21" s="18" t="s">
        <v>40</v>
      </c>
    </row>
    <row r="22" spans="1:2" ht="15.75" x14ac:dyDescent="0.25">
      <c r="A22" s="17" t="s">
        <v>29</v>
      </c>
      <c r="B22" s="18" t="s">
        <v>117</v>
      </c>
    </row>
    <row r="23" spans="1:2" ht="15.75" x14ac:dyDescent="0.25">
      <c r="A23" s="17" t="s">
        <v>29</v>
      </c>
      <c r="B23" s="18" t="s">
        <v>41</v>
      </c>
    </row>
    <row r="24" spans="1:2" ht="15.75" x14ac:dyDescent="0.25">
      <c r="A24" s="17" t="s">
        <v>29</v>
      </c>
      <c r="B24" s="18" t="s">
        <v>118</v>
      </c>
    </row>
    <row r="25" spans="1:2" ht="15.75" x14ac:dyDescent="0.25">
      <c r="A25" s="17" t="s">
        <v>29</v>
      </c>
      <c r="B25" s="18" t="s">
        <v>42</v>
      </c>
    </row>
    <row r="26" spans="1:2" ht="15.75" x14ac:dyDescent="0.25">
      <c r="A26" s="17" t="s">
        <v>29</v>
      </c>
      <c r="B26" s="18" t="s">
        <v>110</v>
      </c>
    </row>
    <row r="27" spans="1:2" ht="15.75" x14ac:dyDescent="0.25">
      <c r="A27" s="17" t="s">
        <v>29</v>
      </c>
      <c r="B27" s="18" t="s">
        <v>137</v>
      </c>
    </row>
    <row r="28" spans="1:2" ht="15.75" x14ac:dyDescent="0.25">
      <c r="A28" s="17" t="s">
        <v>29</v>
      </c>
      <c r="B28" s="18" t="s">
        <v>43</v>
      </c>
    </row>
    <row r="29" spans="1:2" ht="15.75" x14ac:dyDescent="0.25">
      <c r="A29" s="17" t="s">
        <v>29</v>
      </c>
      <c r="B29" s="18" t="s">
        <v>148</v>
      </c>
    </row>
    <row r="30" spans="1:2" ht="15.75" x14ac:dyDescent="0.25">
      <c r="A30" s="17" t="s">
        <v>29</v>
      </c>
      <c r="B30" s="18" t="s">
        <v>149</v>
      </c>
    </row>
    <row r="31" spans="1:2" ht="15.75" x14ac:dyDescent="0.25">
      <c r="A31" s="17" t="s">
        <v>29</v>
      </c>
      <c r="B31" s="18" t="s">
        <v>44</v>
      </c>
    </row>
    <row r="32" spans="1:2" ht="15.75" x14ac:dyDescent="0.25">
      <c r="A32" s="17" t="s">
        <v>29</v>
      </c>
      <c r="B32" s="18" t="s">
        <v>119</v>
      </c>
    </row>
    <row r="33" spans="1:2" ht="15.75" x14ac:dyDescent="0.25">
      <c r="A33" s="17" t="s">
        <v>29</v>
      </c>
      <c r="B33" s="18" t="s">
        <v>45</v>
      </c>
    </row>
    <row r="34" spans="1:2" ht="15.75" x14ac:dyDescent="0.25">
      <c r="A34" s="17" t="s">
        <v>29</v>
      </c>
      <c r="B34" s="18" t="s">
        <v>120</v>
      </c>
    </row>
    <row r="35" spans="1:2" ht="15.75" x14ac:dyDescent="0.25">
      <c r="A35" s="17" t="s">
        <v>29</v>
      </c>
      <c r="B35" s="18" t="s">
        <v>46</v>
      </c>
    </row>
    <row r="36" spans="1:2" ht="15.75" x14ac:dyDescent="0.25">
      <c r="A36" s="17" t="s">
        <v>29</v>
      </c>
      <c r="B36" s="18" t="s">
        <v>112</v>
      </c>
    </row>
    <row r="37" spans="1:2" ht="15.75" x14ac:dyDescent="0.25">
      <c r="A37" s="17" t="s">
        <v>29</v>
      </c>
      <c r="B37" s="18" t="s">
        <v>150</v>
      </c>
    </row>
    <row r="38" spans="1:2" ht="15.75" x14ac:dyDescent="0.25">
      <c r="A38" s="17" t="s">
        <v>29</v>
      </c>
      <c r="B38" s="18" t="s">
        <v>49</v>
      </c>
    </row>
    <row r="39" spans="1:2" ht="15.75" x14ac:dyDescent="0.25">
      <c r="A39" s="17" t="s">
        <v>29</v>
      </c>
      <c r="B39" s="18" t="s">
        <v>48</v>
      </c>
    </row>
    <row r="40" spans="1:2" ht="15.75" x14ac:dyDescent="0.25">
      <c r="A40" s="17" t="s">
        <v>29</v>
      </c>
      <c r="B40" s="18" t="s">
        <v>47</v>
      </c>
    </row>
    <row r="41" spans="1:2" ht="15.75" x14ac:dyDescent="0.25">
      <c r="A41" s="17" t="s">
        <v>29</v>
      </c>
      <c r="B41" s="18" t="s">
        <v>50</v>
      </c>
    </row>
    <row r="42" spans="1:2" ht="15.75" x14ac:dyDescent="0.25">
      <c r="A42" s="17" t="s">
        <v>29</v>
      </c>
      <c r="B42" s="18" t="s">
        <v>51</v>
      </c>
    </row>
    <row r="43" spans="1:2" ht="15.75" x14ac:dyDescent="0.25">
      <c r="A43" s="17" t="s">
        <v>29</v>
      </c>
      <c r="B43" s="18" t="s">
        <v>121</v>
      </c>
    </row>
    <row r="44" spans="1:2" ht="15.75" x14ac:dyDescent="0.25">
      <c r="A44" s="17" t="s">
        <v>29</v>
      </c>
      <c r="B44" s="18" t="s">
        <v>52</v>
      </c>
    </row>
    <row r="45" spans="1:2" ht="15.75" x14ac:dyDescent="0.25">
      <c r="A45" s="17" t="s">
        <v>29</v>
      </c>
      <c r="B45" s="18" t="s">
        <v>122</v>
      </c>
    </row>
    <row r="46" spans="1:2" ht="15.75" x14ac:dyDescent="0.25">
      <c r="A46" s="17" t="s">
        <v>29</v>
      </c>
      <c r="B46" s="18" t="s">
        <v>53</v>
      </c>
    </row>
    <row r="47" spans="1:2" ht="15.75" x14ac:dyDescent="0.25">
      <c r="A47" s="17" t="s">
        <v>29</v>
      </c>
      <c r="B47" s="18" t="s">
        <v>54</v>
      </c>
    </row>
    <row r="48" spans="1:2" ht="15.75" x14ac:dyDescent="0.25">
      <c r="A48" s="17" t="s">
        <v>29</v>
      </c>
      <c r="B48" s="18" t="s">
        <v>123</v>
      </c>
    </row>
    <row r="49" spans="1:2" ht="15.75" x14ac:dyDescent="0.25">
      <c r="A49" s="17" t="s">
        <v>29</v>
      </c>
      <c r="B49" s="18" t="s">
        <v>55</v>
      </c>
    </row>
    <row r="50" spans="1:2" ht="15.75" x14ac:dyDescent="0.25">
      <c r="A50" s="17" t="s">
        <v>29</v>
      </c>
      <c r="B50" s="18" t="s">
        <v>56</v>
      </c>
    </row>
    <row r="51" spans="1:2" ht="15.75" x14ac:dyDescent="0.25">
      <c r="A51" s="17" t="s">
        <v>29</v>
      </c>
      <c r="B51" s="18" t="s">
        <v>124</v>
      </c>
    </row>
    <row r="52" spans="1:2" ht="15.75" x14ac:dyDescent="0.25">
      <c r="A52" s="17" t="s">
        <v>29</v>
      </c>
      <c r="B52" s="18" t="s">
        <v>57</v>
      </c>
    </row>
    <row r="53" spans="1:2" ht="15.75" x14ac:dyDescent="0.25">
      <c r="A53" s="17" t="s">
        <v>29</v>
      </c>
      <c r="B53" s="18" t="s">
        <v>125</v>
      </c>
    </row>
    <row r="54" spans="1:2" ht="15.75" x14ac:dyDescent="0.25">
      <c r="A54" s="17" t="s">
        <v>29</v>
      </c>
      <c r="B54" s="18" t="s">
        <v>58</v>
      </c>
    </row>
    <row r="55" spans="1:2" ht="15.75" x14ac:dyDescent="0.25">
      <c r="A55" s="17" t="s">
        <v>29</v>
      </c>
      <c r="B55" s="18" t="s">
        <v>126</v>
      </c>
    </row>
    <row r="56" spans="1:2" ht="15.75" x14ac:dyDescent="0.25">
      <c r="A56" s="17" t="s">
        <v>29</v>
      </c>
      <c r="B56" s="18" t="s">
        <v>59</v>
      </c>
    </row>
    <row r="57" spans="1:2" ht="15.75" x14ac:dyDescent="0.25">
      <c r="A57" s="17" t="s">
        <v>29</v>
      </c>
      <c r="B57" s="18" t="s">
        <v>60</v>
      </c>
    </row>
    <row r="58" spans="1:2" ht="15.75" x14ac:dyDescent="0.25">
      <c r="A58" s="17" t="s">
        <v>29</v>
      </c>
      <c r="B58" s="18" t="s">
        <v>61</v>
      </c>
    </row>
    <row r="59" spans="1:2" ht="15.75" x14ac:dyDescent="0.25">
      <c r="A59" s="17" t="s">
        <v>29</v>
      </c>
      <c r="B59" s="18" t="s">
        <v>63</v>
      </c>
    </row>
    <row r="60" spans="1:2" ht="15.75" x14ac:dyDescent="0.25">
      <c r="A60" s="17" t="s">
        <v>29</v>
      </c>
      <c r="B60" s="18" t="s">
        <v>113</v>
      </c>
    </row>
    <row r="61" spans="1:2" ht="15.75" x14ac:dyDescent="0.25">
      <c r="A61" s="17" t="s">
        <v>29</v>
      </c>
      <c r="B61" s="18" t="s">
        <v>62</v>
      </c>
    </row>
    <row r="62" spans="1:2" ht="15.75" x14ac:dyDescent="0.25">
      <c r="A62" s="17" t="s">
        <v>29</v>
      </c>
      <c r="B62" s="18" t="s">
        <v>127</v>
      </c>
    </row>
    <row r="63" spans="1:2" ht="15.75" x14ac:dyDescent="0.25">
      <c r="A63" s="17" t="s">
        <v>29</v>
      </c>
      <c r="B63" s="18" t="s">
        <v>65</v>
      </c>
    </row>
    <row r="64" spans="1:2" ht="15.75" x14ac:dyDescent="0.25">
      <c r="A64" s="17" t="s">
        <v>29</v>
      </c>
      <c r="B64" s="18" t="s">
        <v>128</v>
      </c>
    </row>
    <row r="65" spans="1:2" ht="15.75" x14ac:dyDescent="0.25">
      <c r="A65" s="17" t="s">
        <v>29</v>
      </c>
      <c r="B65" s="18" t="s">
        <v>111</v>
      </c>
    </row>
    <row r="66" spans="1:2" ht="15.75" x14ac:dyDescent="0.25">
      <c r="A66" s="17" t="s">
        <v>29</v>
      </c>
      <c r="B66" s="18" t="s">
        <v>66</v>
      </c>
    </row>
    <row r="67" spans="1:2" ht="15.75" x14ac:dyDescent="0.25">
      <c r="A67" s="17" t="s">
        <v>29</v>
      </c>
      <c r="B67" s="18" t="s">
        <v>129</v>
      </c>
    </row>
    <row r="68" spans="1:2" ht="15.75" x14ac:dyDescent="0.25">
      <c r="A68" s="17" t="s">
        <v>29</v>
      </c>
      <c r="B68" s="18" t="s">
        <v>67</v>
      </c>
    </row>
    <row r="69" spans="1:2" ht="15" customHeight="1" x14ac:dyDescent="0.25">
      <c r="A69" s="17" t="s">
        <v>29</v>
      </c>
      <c r="B69" s="18" t="s">
        <v>68</v>
      </c>
    </row>
    <row r="70" spans="1:2" ht="15" customHeight="1" x14ac:dyDescent="0.25">
      <c r="A70" s="17" t="s">
        <v>29</v>
      </c>
      <c r="B70" s="18" t="s">
        <v>130</v>
      </c>
    </row>
    <row r="71" spans="1:2" ht="15" customHeight="1" x14ac:dyDescent="0.25">
      <c r="A71" s="17" t="s">
        <v>29</v>
      </c>
      <c r="B71" s="18" t="s">
        <v>69</v>
      </c>
    </row>
    <row r="72" spans="1:2" ht="15.75" x14ac:dyDescent="0.25">
      <c r="A72" s="17" t="s">
        <v>29</v>
      </c>
      <c r="B72" s="18" t="s">
        <v>70</v>
      </c>
    </row>
    <row r="73" spans="1:2" ht="15.75" x14ac:dyDescent="0.25">
      <c r="A73" s="17" t="s">
        <v>29</v>
      </c>
      <c r="B73" s="18" t="s">
        <v>131</v>
      </c>
    </row>
    <row r="74" spans="1:2" ht="15.75" x14ac:dyDescent="0.25">
      <c r="A74" s="17" t="s">
        <v>29</v>
      </c>
      <c r="B74" s="18" t="s">
        <v>71</v>
      </c>
    </row>
    <row r="75" spans="1:2" ht="15.75" x14ac:dyDescent="0.25">
      <c r="A75" s="17" t="s">
        <v>29</v>
      </c>
      <c r="B75" s="18" t="s">
        <v>132</v>
      </c>
    </row>
    <row r="76" spans="1:2" ht="15.75" x14ac:dyDescent="0.25">
      <c r="A76" s="17" t="s">
        <v>29</v>
      </c>
      <c r="B76" s="18" t="s">
        <v>72</v>
      </c>
    </row>
    <row r="77" spans="1:2" ht="15.75" x14ac:dyDescent="0.25">
      <c r="A77" s="17" t="s">
        <v>29</v>
      </c>
      <c r="B77" s="18" t="s">
        <v>133</v>
      </c>
    </row>
    <row r="78" spans="1:2" ht="15.75" x14ac:dyDescent="0.25">
      <c r="A78" s="17" t="s">
        <v>29</v>
      </c>
      <c r="B78" s="18" t="s">
        <v>73</v>
      </c>
    </row>
    <row r="79" spans="1:2" ht="15.75" x14ac:dyDescent="0.25">
      <c r="A79" s="17" t="s">
        <v>29</v>
      </c>
      <c r="B79" s="18" t="s">
        <v>134</v>
      </c>
    </row>
    <row r="80" spans="1:2" ht="15.75" x14ac:dyDescent="0.25">
      <c r="A80" s="17" t="s">
        <v>29</v>
      </c>
      <c r="B80" s="18" t="s">
        <v>74</v>
      </c>
    </row>
    <row r="81" spans="1:2" ht="15.75" x14ac:dyDescent="0.25">
      <c r="A81" s="17" t="s">
        <v>29</v>
      </c>
      <c r="B81" s="18" t="s">
        <v>135</v>
      </c>
    </row>
    <row r="82" spans="1:2" ht="15.75" x14ac:dyDescent="0.25">
      <c r="A82" s="17" t="s">
        <v>29</v>
      </c>
      <c r="B82" s="18" t="s">
        <v>75</v>
      </c>
    </row>
    <row r="83" spans="1:2" ht="15.75" x14ac:dyDescent="0.25">
      <c r="A83" s="17" t="s">
        <v>29</v>
      </c>
      <c r="B83" s="18" t="s">
        <v>136</v>
      </c>
    </row>
    <row r="84" spans="1:2" ht="15.75" x14ac:dyDescent="0.25">
      <c r="A84" s="17" t="s">
        <v>29</v>
      </c>
      <c r="B84" s="18" t="s">
        <v>64</v>
      </c>
    </row>
    <row r="85" spans="1:2" ht="15.75" x14ac:dyDescent="0.25">
      <c r="A85" s="17" t="s">
        <v>29</v>
      </c>
      <c r="B85" s="18" t="s">
        <v>76</v>
      </c>
    </row>
    <row r="86" spans="1:2" ht="15.75" x14ac:dyDescent="0.25">
      <c r="A86" s="17" t="s">
        <v>29</v>
      </c>
      <c r="B86" s="18" t="s">
        <v>77</v>
      </c>
    </row>
    <row r="87" spans="1:2" ht="15.75" x14ac:dyDescent="0.25">
      <c r="A87" s="17" t="s">
        <v>29</v>
      </c>
      <c r="B87" s="18" t="s">
        <v>78</v>
      </c>
    </row>
    <row r="88" spans="1:2" ht="15.75" x14ac:dyDescent="0.25">
      <c r="A88" s="17" t="s">
        <v>29</v>
      </c>
      <c r="B88" s="18" t="s">
        <v>79</v>
      </c>
    </row>
    <row r="89" spans="1:2" ht="15.75" x14ac:dyDescent="0.25">
      <c r="A89" s="17" t="s">
        <v>29</v>
      </c>
      <c r="B89" s="19" t="s">
        <v>82</v>
      </c>
    </row>
    <row r="90" spans="1:2" ht="15" customHeight="1" x14ac:dyDescent="0.25">
      <c r="A90" s="17" t="s">
        <v>29</v>
      </c>
      <c r="B90" s="19" t="s">
        <v>140</v>
      </c>
    </row>
    <row r="91" spans="1:2" ht="15" customHeight="1" x14ac:dyDescent="0.25">
      <c r="A91" s="17" t="s">
        <v>29</v>
      </c>
      <c r="B91" s="19" t="s">
        <v>83</v>
      </c>
    </row>
    <row r="92" spans="1:2" ht="15.75" x14ac:dyDescent="0.25">
      <c r="A92" s="17" t="s">
        <v>29</v>
      </c>
      <c r="B92" s="20" t="s">
        <v>84</v>
      </c>
    </row>
    <row r="93" spans="1:2" ht="15.75" x14ac:dyDescent="0.25">
      <c r="A93" s="17" t="s">
        <v>29</v>
      </c>
      <c r="B93" s="19" t="s">
        <v>141</v>
      </c>
    </row>
    <row r="94" spans="1:2" ht="15.75" x14ac:dyDescent="0.25">
      <c r="A94" s="17" t="s">
        <v>29</v>
      </c>
      <c r="B94" s="19" t="s">
        <v>85</v>
      </c>
    </row>
    <row r="95" spans="1:2" ht="15.75" x14ac:dyDescent="0.25">
      <c r="A95" s="17" t="s">
        <v>29</v>
      </c>
      <c r="B95" s="19" t="s">
        <v>86</v>
      </c>
    </row>
    <row r="96" spans="1:2" ht="15.75" x14ac:dyDescent="0.25">
      <c r="A96" s="17" t="s">
        <v>29</v>
      </c>
      <c r="B96" s="19" t="s">
        <v>142</v>
      </c>
    </row>
    <row r="97" spans="1:2" ht="15.75" x14ac:dyDescent="0.25">
      <c r="A97" s="17" t="s">
        <v>29</v>
      </c>
      <c r="B97" s="19" t="s">
        <v>87</v>
      </c>
    </row>
    <row r="98" spans="1:2" ht="15.75" x14ac:dyDescent="0.25">
      <c r="A98" s="17" t="s">
        <v>29</v>
      </c>
      <c r="B98" s="19" t="s">
        <v>88</v>
      </c>
    </row>
    <row r="99" spans="1:2" ht="15.75" x14ac:dyDescent="0.25">
      <c r="A99" s="17" t="s">
        <v>29</v>
      </c>
      <c r="B99" s="19" t="s">
        <v>89</v>
      </c>
    </row>
    <row r="100" spans="1:2" ht="15.75" x14ac:dyDescent="0.25">
      <c r="A100" s="17" t="s">
        <v>29</v>
      </c>
      <c r="B100" s="19" t="s">
        <v>143</v>
      </c>
    </row>
    <row r="101" spans="1:2" ht="15.75" x14ac:dyDescent="0.25">
      <c r="A101" s="17" t="s">
        <v>29</v>
      </c>
      <c r="B101" s="19" t="s">
        <v>90</v>
      </c>
    </row>
    <row r="102" spans="1:2" ht="15.75" x14ac:dyDescent="0.25">
      <c r="A102" s="17" t="s">
        <v>29</v>
      </c>
      <c r="B102" s="20" t="s">
        <v>91</v>
      </c>
    </row>
    <row r="103" spans="1:2" ht="15.75" x14ac:dyDescent="0.25">
      <c r="A103" s="17" t="s">
        <v>29</v>
      </c>
      <c r="B103" s="19" t="s">
        <v>144</v>
      </c>
    </row>
    <row r="104" spans="1:2" ht="15.75" x14ac:dyDescent="0.25">
      <c r="A104" s="17" t="s">
        <v>29</v>
      </c>
      <c r="B104" s="19" t="s">
        <v>92</v>
      </c>
    </row>
    <row r="105" spans="1:2" ht="15.75" x14ac:dyDescent="0.25">
      <c r="A105" s="17" t="s">
        <v>29</v>
      </c>
      <c r="B105" s="19" t="s">
        <v>93</v>
      </c>
    </row>
    <row r="106" spans="1:2" ht="15.75" x14ac:dyDescent="0.25">
      <c r="A106" s="17" t="s">
        <v>29</v>
      </c>
      <c r="B106" s="20" t="s">
        <v>94</v>
      </c>
    </row>
    <row r="107" spans="1:2" ht="15.75" x14ac:dyDescent="0.25">
      <c r="A107" s="17" t="s">
        <v>29</v>
      </c>
      <c r="B107" s="19" t="s">
        <v>95</v>
      </c>
    </row>
    <row r="108" spans="1:2" ht="15.75" x14ac:dyDescent="0.25">
      <c r="A108" s="17" t="s">
        <v>29</v>
      </c>
      <c r="B108" s="19" t="s">
        <v>96</v>
      </c>
    </row>
    <row r="109" spans="1:2" ht="15.75" x14ac:dyDescent="0.25">
      <c r="A109" s="17" t="s">
        <v>29</v>
      </c>
      <c r="B109" s="19" t="s">
        <v>97</v>
      </c>
    </row>
    <row r="110" spans="1:2" ht="15.75" x14ac:dyDescent="0.25">
      <c r="A110" s="17" t="s">
        <v>29</v>
      </c>
      <c r="B110" s="19" t="s">
        <v>98</v>
      </c>
    </row>
    <row r="111" spans="1:2" ht="15.75" x14ac:dyDescent="0.25">
      <c r="A111" s="17" t="s">
        <v>29</v>
      </c>
      <c r="B111" s="20" t="s">
        <v>99</v>
      </c>
    </row>
    <row r="112" spans="1:2" ht="15.75" x14ac:dyDescent="0.25">
      <c r="A112" s="17" t="s">
        <v>29</v>
      </c>
      <c r="B112" s="19" t="s">
        <v>100</v>
      </c>
    </row>
    <row r="113" spans="1:2" ht="15.75" x14ac:dyDescent="0.25">
      <c r="A113" s="17" t="s">
        <v>29</v>
      </c>
      <c r="B113" s="19" t="s">
        <v>145</v>
      </c>
    </row>
    <row r="114" spans="1:2" ht="15.75" x14ac:dyDescent="0.25">
      <c r="A114" s="17" t="s">
        <v>29</v>
      </c>
      <c r="B114" s="19" t="s">
        <v>101</v>
      </c>
    </row>
    <row r="115" spans="1:2" ht="15.75" x14ac:dyDescent="0.25">
      <c r="A115" s="17" t="s">
        <v>29</v>
      </c>
      <c r="B115" s="19" t="s">
        <v>102</v>
      </c>
    </row>
    <row r="116" spans="1:2" ht="15.75" x14ac:dyDescent="0.25">
      <c r="A116" s="17" t="s">
        <v>29</v>
      </c>
      <c r="B116" s="19" t="s">
        <v>103</v>
      </c>
    </row>
    <row r="117" spans="1:2" ht="15.75" x14ac:dyDescent="0.25">
      <c r="A117" s="17" t="s">
        <v>29</v>
      </c>
      <c r="B117" s="19" t="s">
        <v>146</v>
      </c>
    </row>
    <row r="118" spans="1:2" ht="15.75" x14ac:dyDescent="0.25">
      <c r="A118" s="17" t="s">
        <v>29</v>
      </c>
      <c r="B118" s="19" t="s">
        <v>104</v>
      </c>
    </row>
    <row r="119" spans="1:2" ht="15.75" x14ac:dyDescent="0.25">
      <c r="A119" s="17" t="s">
        <v>29</v>
      </c>
      <c r="B119" s="19" t="s">
        <v>105</v>
      </c>
    </row>
    <row r="120" spans="1:2" ht="15.75" x14ac:dyDescent="0.25">
      <c r="A120" s="17" t="s">
        <v>29</v>
      </c>
      <c r="B120" s="19" t="s">
        <v>106</v>
      </c>
    </row>
    <row r="121" spans="1:2" ht="15.75" x14ac:dyDescent="0.25">
      <c r="A121" s="17" t="s">
        <v>29</v>
      </c>
      <c r="B121" s="19" t="s">
        <v>147</v>
      </c>
    </row>
    <row r="122" spans="1:2" ht="15.75" x14ac:dyDescent="0.25">
      <c r="A122" s="17" t="s">
        <v>29</v>
      </c>
      <c r="B122" s="19" t="s">
        <v>107</v>
      </c>
    </row>
    <row r="123" spans="1:2" ht="15.75" x14ac:dyDescent="0.25">
      <c r="A123" s="17" t="s">
        <v>29</v>
      </c>
      <c r="B123" s="19" t="s">
        <v>80</v>
      </c>
    </row>
    <row r="124" spans="1:2" ht="15.75" x14ac:dyDescent="0.25">
      <c r="A124" s="17" t="s">
        <v>29</v>
      </c>
      <c r="B124" s="19" t="s">
        <v>139</v>
      </c>
    </row>
    <row r="125" spans="1:2" ht="15.75" x14ac:dyDescent="0.25">
      <c r="A125" s="17" t="s">
        <v>29</v>
      </c>
      <c r="B125" s="19" t="s">
        <v>81</v>
      </c>
    </row>
    <row r="126" spans="1:2" ht="15.75" x14ac:dyDescent="0.25">
      <c r="A126" s="17" t="s">
        <v>344</v>
      </c>
      <c r="B126" s="19" t="s">
        <v>342</v>
      </c>
    </row>
    <row r="127" spans="1:2" ht="15.75" x14ac:dyDescent="0.25">
      <c r="A127" s="17" t="s">
        <v>344</v>
      </c>
      <c r="B127" s="19" t="s">
        <v>8</v>
      </c>
    </row>
    <row r="128" spans="1:2" ht="15.75" x14ac:dyDescent="0.25">
      <c r="A128" s="17" t="s">
        <v>344</v>
      </c>
      <c r="B128" s="19" t="s">
        <v>10</v>
      </c>
    </row>
    <row r="129" spans="1:2" ht="15.75" x14ac:dyDescent="0.25">
      <c r="A129" s="17" t="s">
        <v>344</v>
      </c>
      <c r="B129" s="19" t="s">
        <v>345</v>
      </c>
    </row>
    <row r="130" spans="1:2" ht="15.75" x14ac:dyDescent="0.25">
      <c r="A130" s="17" t="s">
        <v>344</v>
      </c>
      <c r="B130" s="19" t="s">
        <v>347</v>
      </c>
    </row>
    <row r="131" spans="1:2" ht="15.75" x14ac:dyDescent="0.25">
      <c r="A131" s="17" t="s">
        <v>344</v>
      </c>
      <c r="B131" s="19" t="s">
        <v>341</v>
      </c>
    </row>
    <row r="132" spans="1:2" ht="15.75" x14ac:dyDescent="0.25">
      <c r="A132" s="17" t="s">
        <v>344</v>
      </c>
      <c r="B132" s="19" t="s">
        <v>14</v>
      </c>
    </row>
    <row r="133" spans="1:2" ht="15.75" x14ac:dyDescent="0.25">
      <c r="A133" s="17" t="s">
        <v>344</v>
      </c>
      <c r="B133" s="19" t="s">
        <v>6</v>
      </c>
    </row>
    <row r="134" spans="1:2" ht="15.75" x14ac:dyDescent="0.25">
      <c r="A134" s="17" t="s">
        <v>344</v>
      </c>
      <c r="B134" s="19" t="s">
        <v>7</v>
      </c>
    </row>
    <row r="135" spans="1:2" ht="15.75" x14ac:dyDescent="0.25">
      <c r="A135" s="17" t="s">
        <v>344</v>
      </c>
      <c r="B135" s="19" t="s">
        <v>346</v>
      </c>
    </row>
    <row r="136" spans="1:2" ht="15.75" x14ac:dyDescent="0.25">
      <c r="A136" s="17" t="s">
        <v>344</v>
      </c>
      <c r="B136" s="19" t="s">
        <v>343</v>
      </c>
    </row>
    <row r="137" spans="1:2" ht="15.75" x14ac:dyDescent="0.25">
      <c r="A137" s="17" t="s">
        <v>344</v>
      </c>
      <c r="B137" s="19" t="s">
        <v>12</v>
      </c>
    </row>
    <row r="138" spans="1:2" ht="15.75" x14ac:dyDescent="0.25">
      <c r="A138" s="17" t="s">
        <v>22</v>
      </c>
      <c r="B138" s="18" t="s">
        <v>23</v>
      </c>
    </row>
    <row r="139" spans="1:2" ht="15.75" x14ac:dyDescent="0.25">
      <c r="A139" s="17" t="s">
        <v>22</v>
      </c>
      <c r="B139" s="18" t="s">
        <v>27</v>
      </c>
    </row>
    <row r="140" spans="1:2" ht="15.75" x14ac:dyDescent="0.25">
      <c r="A140" s="17" t="s">
        <v>22</v>
      </c>
      <c r="B140" s="18" t="s">
        <v>28</v>
      </c>
    </row>
    <row r="141" spans="1:2" ht="15.75" x14ac:dyDescent="0.25">
      <c r="A141" s="17" t="s">
        <v>22</v>
      </c>
      <c r="B141" s="18" t="s">
        <v>24</v>
      </c>
    </row>
    <row r="142" spans="1:2" ht="15.75" x14ac:dyDescent="0.25">
      <c r="A142" s="17" t="s">
        <v>22</v>
      </c>
      <c r="B142" s="18" t="s">
        <v>25</v>
      </c>
    </row>
    <row r="143" spans="1:2" ht="15.75" x14ac:dyDescent="0.25">
      <c r="A143" s="17" t="s">
        <v>22</v>
      </c>
      <c r="B143" s="18" t="s">
        <v>26</v>
      </c>
    </row>
    <row r="144" spans="1:2" ht="15.75" x14ac:dyDescent="0.25">
      <c r="A144" s="17" t="s">
        <v>22</v>
      </c>
      <c r="B144" s="18" t="s">
        <v>11</v>
      </c>
    </row>
    <row r="145" spans="1:2" ht="15.75" x14ac:dyDescent="0.25">
      <c r="A145" s="17" t="s">
        <v>22</v>
      </c>
      <c r="B145" s="18" t="s">
        <v>9</v>
      </c>
    </row>
    <row r="146" spans="1:2" ht="15.75" x14ac:dyDescent="0.25">
      <c r="A146" s="21" t="s">
        <v>22</v>
      </c>
      <c r="B146" s="34" t="s">
        <v>13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TFA by Individual</vt:lpstr>
      <vt:lpstr>TFA Freq by LEA</vt:lpstr>
      <vt:lpstr>TFA Freq by Region</vt:lpstr>
      <vt:lpstr>TFA Freq by Endors</vt:lpstr>
      <vt:lpstr>District-CharterList</vt:lpstr>
      <vt:lpstr>Endorsements</vt:lpstr>
      <vt:lpstr>LEA</vt:lpstr>
      <vt:lpstr>'TFA by Individual'!Print_Titles</vt:lpstr>
      <vt:lpstr>'TFA Freq by LEA'!Print_Titles</vt:lpstr>
      <vt:lpstr>'TFA Freq by Region'!Print_Titles</vt:lpstr>
    </vt:vector>
  </TitlesOfParts>
  <Company>Idaho State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Christie Miranda</dc:creator>
  <cp:lastModifiedBy>Lisa Colon Durham</cp:lastModifiedBy>
  <cp:lastPrinted>2019-07-05T17:03:04Z</cp:lastPrinted>
  <dcterms:created xsi:type="dcterms:W3CDTF">2014-06-12T20:48:47Z</dcterms:created>
  <dcterms:modified xsi:type="dcterms:W3CDTF">2019-12-03T14:19:59Z</dcterms:modified>
</cp:coreProperties>
</file>